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DENTS\Desktop\"/>
    </mc:Choice>
  </mc:AlternateContent>
  <xr:revisionPtr revIDLastSave="0" documentId="13_ncr:1_{28483D17-FCA0-48EB-8B57-EBC1A812B5A3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G65" i="1" l="1"/>
  <c r="G67" i="1"/>
  <c r="G68" i="1"/>
  <c r="C146" i="1"/>
  <c r="C129" i="1"/>
  <c r="C124" i="1"/>
  <c r="G156" i="1" s="1"/>
  <c r="E146" i="1"/>
  <c r="E158" i="1" s="1"/>
  <c r="C153" i="1"/>
  <c r="C158" i="1" l="1"/>
  <c r="E66" i="1"/>
  <c r="C66" i="1"/>
  <c r="C34" i="1" l="1"/>
  <c r="E34" i="1"/>
  <c r="E20" i="1" l="1"/>
  <c r="C60" i="1"/>
  <c r="C20" i="1" l="1"/>
  <c r="E60" i="1" l="1"/>
  <c r="E27" i="1"/>
  <c r="E14" i="1"/>
  <c r="C27" i="1"/>
  <c r="C68" i="1" s="1"/>
  <c r="C14" i="1"/>
  <c r="E68" i="1" l="1"/>
  <c r="E70" i="1"/>
  <c r="C70" i="1"/>
  <c r="G12" i="1" s="1"/>
  <c r="G70" i="1" l="1"/>
  <c r="G13" i="1" s="1"/>
  <c r="G75" i="1"/>
</calcChain>
</file>

<file path=xl/sharedStrings.xml><?xml version="1.0" encoding="utf-8"?>
<sst xmlns="http://schemas.openxmlformats.org/spreadsheetml/2006/main" count="120" uniqueCount="103">
  <si>
    <t xml:space="preserve">RECEIPTS </t>
  </si>
  <si>
    <t>NOTE</t>
  </si>
  <si>
    <t xml:space="preserve">Total receipts </t>
  </si>
  <si>
    <t xml:space="preserve"> </t>
  </si>
  <si>
    <t>PROJECT LEGAL HOLDER</t>
  </si>
  <si>
    <t xml:space="preserve">PROJECT CO-ORDINATOR </t>
  </si>
  <si>
    <t xml:space="preserve">Balance brought forward  </t>
  </si>
  <si>
    <t xml:space="preserve">                                                               </t>
  </si>
  <si>
    <t xml:space="preserve"> RECEIPTS </t>
  </si>
  <si>
    <t>SURPLUS / (DEFICIT) FOR  THE PERIOD - C/ F</t>
  </si>
  <si>
    <t xml:space="preserve">             Sub total project activities (III) </t>
  </si>
  <si>
    <t>REPRESENTED BY</t>
  </si>
  <si>
    <t xml:space="preserve">        Sub-total project administration( IV)</t>
  </si>
  <si>
    <t>DATE:………………………………….</t>
  </si>
  <si>
    <t>DATE: ……..…………………………</t>
  </si>
  <si>
    <t xml:space="preserve">        Sub total  staff costs (II)</t>
  </si>
  <si>
    <t xml:space="preserve">    Sub-total Non-recurrent expenditure (I)</t>
  </si>
  <si>
    <t>TUPENDANE FOUNDATION AND INITIATUVES (TUFOI)</t>
  </si>
  <si>
    <t xml:space="preserve">STATEMENT  OF  COMPREHENSIVE  INCOME  FOR  THE  YEARS  </t>
  </si>
  <si>
    <t xml:space="preserve">    1. Students sponsorship </t>
  </si>
  <si>
    <t xml:space="preserve">    2. Books &amp; stationeries</t>
  </si>
  <si>
    <t xml:space="preserve">    3. Establishment of school garden</t>
  </si>
  <si>
    <t xml:space="preserve">    4.Purchases of food stuff </t>
  </si>
  <si>
    <t xml:space="preserve">    3. Surport for medical checkup</t>
  </si>
  <si>
    <t xml:space="preserve">    4. Surport for NHIF</t>
  </si>
  <si>
    <t xml:space="preserve">     3. Plant propagation and facilitation of training</t>
  </si>
  <si>
    <t xml:space="preserve">    1.  Construction of Tennis court</t>
  </si>
  <si>
    <t xml:space="preserve">    2.  Purchases of sports equipments</t>
  </si>
  <si>
    <t xml:space="preserve">    1.  Salaries and wages</t>
  </si>
  <si>
    <t xml:space="preserve">    2. Travel and administrative overheads</t>
  </si>
  <si>
    <t xml:space="preserve">STATEMENT  OF  COMPREHENSIVE  INCOME  FOR  THE YEAR </t>
  </si>
  <si>
    <t xml:space="preserve">Balance at Bank - CRDB </t>
  </si>
  <si>
    <t xml:space="preserve">ANNUAL REPORT AND FINANCIAL STATEMENTS </t>
  </si>
  <si>
    <t xml:space="preserve">STATEMENT  OF  COMPREHENSIVE  INCOME  FOR  THE  YEAR  </t>
  </si>
  <si>
    <t>KM</t>
  </si>
  <si>
    <t>Pauline Hertenstein- Vidael Victor</t>
  </si>
  <si>
    <t>Jonathan Dany - Yohana James</t>
  </si>
  <si>
    <t xml:space="preserve">                               - Yohana James</t>
  </si>
  <si>
    <t xml:space="preserve">                              - Elisha Paul</t>
  </si>
  <si>
    <t>Miriam Vanzeken Bergen- Gracious Lomayan</t>
  </si>
  <si>
    <t>Leni Kraienhorst - Zawadi Ramadhani</t>
  </si>
  <si>
    <t xml:space="preserve">                           -Marie Dixon</t>
  </si>
  <si>
    <t xml:space="preserve">                              - Zawadi Ramadhani</t>
  </si>
  <si>
    <t>Philipa Marie - Erica Msele</t>
  </si>
  <si>
    <t>Support of Health Nutrition project</t>
  </si>
  <si>
    <t>Enviromental protection &amp; Conservation</t>
  </si>
  <si>
    <t>Suportives Sports and game</t>
  </si>
  <si>
    <t>Administration activities</t>
  </si>
  <si>
    <t>Salaries &amp; wages</t>
  </si>
  <si>
    <t>Pauline Hertenstein- sport</t>
  </si>
  <si>
    <t>Education support project</t>
  </si>
  <si>
    <t>Books &amp; stationaries</t>
  </si>
  <si>
    <t>Pauline Hertanstain</t>
  </si>
  <si>
    <t>DONATION IN KIND</t>
  </si>
  <si>
    <t>DONATION IN KIND RECEIVED</t>
  </si>
  <si>
    <t>Total Revenue from donation</t>
  </si>
  <si>
    <t>Donation in kinds</t>
  </si>
  <si>
    <r>
      <rPr>
        <b/>
        <sz val="11"/>
        <color theme="1"/>
        <rFont val="Trebuchet MS"/>
        <family val="2"/>
      </rPr>
      <t xml:space="preserve"> 2023              </t>
    </r>
    <r>
      <rPr>
        <b/>
        <u/>
        <sz val="11"/>
        <color theme="1"/>
        <rFont val="Trebuchet MS"/>
        <family val="2"/>
      </rPr>
      <t xml:space="preserve">  TZS</t>
    </r>
  </si>
  <si>
    <r>
      <t xml:space="preserve">   2022                                              </t>
    </r>
    <r>
      <rPr>
        <b/>
        <u/>
        <sz val="11"/>
        <color theme="1"/>
        <rFont val="Trebuchet MS"/>
        <family val="2"/>
      </rPr>
      <t xml:space="preserve">TZS </t>
    </r>
  </si>
  <si>
    <r>
      <t>PAYMENTS</t>
    </r>
    <r>
      <rPr>
        <b/>
        <sz val="11"/>
        <color theme="1"/>
        <rFont val="Trebuchet MS"/>
        <family val="2"/>
      </rPr>
      <t xml:space="preserve"> </t>
    </r>
  </si>
  <si>
    <r>
      <rPr>
        <b/>
        <sz val="11"/>
        <color theme="1"/>
        <rFont val="Trebuchet MS"/>
        <family val="2"/>
      </rPr>
      <t xml:space="preserve"> YEAR ENDING 31.12.2023              </t>
    </r>
    <r>
      <rPr>
        <b/>
        <u/>
        <sz val="11"/>
        <color theme="1"/>
        <rFont val="Trebuchet MS"/>
        <family val="2"/>
      </rPr>
      <t xml:space="preserve">  TZS</t>
    </r>
  </si>
  <si>
    <r>
      <rPr>
        <b/>
        <sz val="11"/>
        <color theme="1"/>
        <rFont val="Trebuchet MS"/>
        <family val="2"/>
      </rPr>
      <t xml:space="preserve"> YEAR ENDING 31.12.2022             </t>
    </r>
    <r>
      <rPr>
        <b/>
        <u/>
        <sz val="11"/>
        <color theme="1"/>
        <rFont val="Trebuchet MS"/>
        <family val="2"/>
      </rPr>
      <t xml:space="preserve">  TZS</t>
    </r>
  </si>
  <si>
    <r>
      <t xml:space="preserve">IV. </t>
    </r>
    <r>
      <rPr>
        <b/>
        <u/>
        <sz val="11"/>
        <color theme="1"/>
        <rFont val="Trebuchet MS"/>
        <family val="2"/>
      </rPr>
      <t xml:space="preserve"> Supporting Sports &amp; games</t>
    </r>
  </si>
  <si>
    <r>
      <t xml:space="preserve">IV. </t>
    </r>
    <r>
      <rPr>
        <b/>
        <u/>
        <sz val="11"/>
        <color theme="1"/>
        <rFont val="Trebuchet MS"/>
        <family val="2"/>
      </rPr>
      <t xml:space="preserve"> Administration activities</t>
    </r>
  </si>
  <si>
    <r>
      <t xml:space="preserve"> </t>
    </r>
    <r>
      <rPr>
        <b/>
        <sz val="11"/>
        <color theme="1"/>
        <rFont val="Trebuchet MS"/>
        <family val="2"/>
      </rPr>
      <t>TOTAL  PAYMENTS  ( I + II + III +IV+ V )</t>
    </r>
  </si>
  <si>
    <t xml:space="preserve"> ENDED  31ST DECEMBER, 2023</t>
  </si>
  <si>
    <r>
      <t xml:space="preserve"> ENDED  31</t>
    </r>
    <r>
      <rPr>
        <b/>
        <u/>
        <vertAlign val="superscript"/>
        <sz val="11"/>
        <color theme="1"/>
        <rFont val="Trebuchet MS"/>
        <family val="2"/>
      </rPr>
      <t xml:space="preserve">ST </t>
    </r>
    <r>
      <rPr>
        <b/>
        <u/>
        <sz val="11"/>
        <color theme="1"/>
        <rFont val="Trebuchet MS"/>
        <family val="2"/>
      </rPr>
      <t>DECEMBER, 2023 (CONT'D)</t>
    </r>
  </si>
  <si>
    <t>…………………………………………………</t>
  </si>
  <si>
    <t>………………………………………………..</t>
  </si>
  <si>
    <r>
      <t>YEAR ENDED  31</t>
    </r>
    <r>
      <rPr>
        <b/>
        <u/>
        <vertAlign val="superscript"/>
        <sz val="11"/>
        <color theme="1"/>
        <rFont val="Trebuchet MS"/>
        <family val="2"/>
      </rPr>
      <t>ST</t>
    </r>
    <r>
      <rPr>
        <b/>
        <u/>
        <sz val="11"/>
        <color theme="1"/>
        <rFont val="Trebuchet MS"/>
        <family val="2"/>
      </rPr>
      <t xml:space="preserve"> DECEMBER, 2023</t>
    </r>
  </si>
  <si>
    <r>
      <rPr>
        <b/>
        <sz val="11"/>
        <color theme="1"/>
        <rFont val="Trebuchet MS"/>
        <family val="2"/>
      </rPr>
      <t xml:space="preserve">YEAR ENDING 31.12.2023  </t>
    </r>
    <r>
      <rPr>
        <b/>
        <u/>
        <sz val="11"/>
        <color theme="1"/>
        <rFont val="Trebuchet MS"/>
        <family val="2"/>
      </rPr>
      <t>TZS</t>
    </r>
    <r>
      <rPr>
        <b/>
        <sz val="11"/>
        <color theme="1"/>
        <rFont val="Trebuchet MS"/>
        <family val="2"/>
      </rPr>
      <t xml:space="preserve">  </t>
    </r>
  </si>
  <si>
    <r>
      <t xml:space="preserve">YEAR ENDING    31.12.2022 </t>
    </r>
    <r>
      <rPr>
        <b/>
        <u/>
        <sz val="11"/>
        <color theme="1"/>
        <rFont val="Trebuchet MS"/>
        <family val="2"/>
      </rPr>
      <t>TZS</t>
    </r>
    <r>
      <rPr>
        <b/>
        <sz val="11"/>
        <color theme="1"/>
        <rFont val="Trebuchet MS"/>
        <family val="2"/>
      </rPr>
      <t xml:space="preserve">                                             </t>
    </r>
  </si>
  <si>
    <r>
      <t>YEAR ENDED  31</t>
    </r>
    <r>
      <rPr>
        <b/>
        <u/>
        <vertAlign val="superscript"/>
        <sz val="11"/>
        <color theme="1"/>
        <rFont val="Trebuchet MS"/>
        <family val="2"/>
      </rPr>
      <t>ST</t>
    </r>
    <r>
      <rPr>
        <b/>
        <u/>
        <sz val="11"/>
        <color theme="1"/>
        <rFont val="Trebuchet MS"/>
        <family val="2"/>
      </rPr>
      <t xml:space="preserve"> DECEMBER, 2023  (CONT'D)</t>
    </r>
  </si>
  <si>
    <r>
      <t xml:space="preserve"> I.  </t>
    </r>
    <r>
      <rPr>
        <b/>
        <u/>
        <sz val="11"/>
        <color theme="1"/>
        <rFont val="Trebuchet MS"/>
        <family val="2"/>
      </rPr>
      <t>Education Support Project</t>
    </r>
  </si>
  <si>
    <r>
      <t xml:space="preserve"> </t>
    </r>
    <r>
      <rPr>
        <b/>
        <sz val="11"/>
        <color theme="1"/>
        <rFont val="Trebuchet MS"/>
        <family val="2"/>
      </rPr>
      <t>III.</t>
    </r>
    <r>
      <rPr>
        <sz val="11"/>
        <color theme="1"/>
        <rFont val="Trebuchet MS"/>
        <family val="2"/>
      </rPr>
      <t xml:space="preserve">  </t>
    </r>
    <r>
      <rPr>
        <u/>
        <sz val="11"/>
        <color theme="1"/>
        <rFont val="Trebuchet MS"/>
        <family val="2"/>
      </rPr>
      <t>Enviromental protection &amp; Conservation</t>
    </r>
  </si>
  <si>
    <t xml:space="preserve">                                                                             -11-</t>
  </si>
  <si>
    <t xml:space="preserve">                                                                             -12-</t>
  </si>
  <si>
    <t>………………………………………….</t>
  </si>
  <si>
    <t>…………………………………………</t>
  </si>
  <si>
    <t xml:space="preserve">                                                                             -15-</t>
  </si>
  <si>
    <t xml:space="preserve">                                                                             -16-</t>
  </si>
  <si>
    <t xml:space="preserve">The auditors’ report appears on page 9 to 10 </t>
  </si>
  <si>
    <t xml:space="preserve">Notes 1 to 13 form part of these financial statements. </t>
  </si>
  <si>
    <r>
      <t xml:space="preserve">YEAR ENDING    31.12.2022 </t>
    </r>
    <r>
      <rPr>
        <b/>
        <u/>
        <sz val="11"/>
        <color theme="1"/>
        <rFont val="Trebuchet MS"/>
        <family val="2"/>
      </rPr>
      <t>TZS</t>
    </r>
    <r>
      <rPr>
        <b/>
        <sz val="11"/>
        <color theme="1"/>
        <rFont val="Trebuchet MS"/>
        <family val="2"/>
      </rPr>
      <t xml:space="preserve">                                               </t>
    </r>
  </si>
  <si>
    <t>Konstantin Bodenschatz - Brilliance Richard</t>
  </si>
  <si>
    <t xml:space="preserve"> Marie Dixon           - Aloyce Elisante</t>
  </si>
  <si>
    <t>Emilie Vesster Geard-Brian Ndekirwa</t>
  </si>
  <si>
    <t xml:space="preserve">                             -Agape Mpepo</t>
  </si>
  <si>
    <t>Antonia Westphel-Harry Sorsit</t>
  </si>
  <si>
    <t>The auditors’ report appears on page 11 to 12</t>
  </si>
  <si>
    <t xml:space="preserve">Notes 2 to 14 form part of these financial statements  </t>
  </si>
  <si>
    <t xml:space="preserve">                                         </t>
  </si>
  <si>
    <t xml:space="preserve">                                      </t>
  </si>
  <si>
    <r>
      <t xml:space="preserve"> II.  </t>
    </r>
    <r>
      <rPr>
        <b/>
        <u/>
        <sz val="11"/>
        <color theme="1"/>
        <rFont val="Trebuchet MS"/>
        <family val="2"/>
      </rPr>
      <t>Support of health &amp; Nutrition project</t>
    </r>
  </si>
  <si>
    <t xml:space="preserve">     2. Disappearing medicinal plants</t>
  </si>
  <si>
    <t xml:space="preserve">     1.River bank  Rehabilitation</t>
  </si>
  <si>
    <t>Joshua Haubner- Construction of Tennis court</t>
  </si>
  <si>
    <t>Establishment of school garden -Andrea Neuhoff</t>
  </si>
  <si>
    <t xml:space="preserve">   Support of Health medical check up -Violeth</t>
  </si>
  <si>
    <t>Support of NHIF -Doroth</t>
  </si>
  <si>
    <t xml:space="preserve">                             - Brighton Emmanuel</t>
  </si>
  <si>
    <t>Jana Kirsamer</t>
  </si>
  <si>
    <t>Jana Kirsamer- food purchased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</si>
</sst>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3"/>
      <color theme="1"/>
      <name val="Arial Narrow"/>
      <family val="2"/>
    </font>
    <font>
      <sz val="14"/>
      <color theme="1"/>
      <name val="Arial Narrow"/>
      <family val="2"/>
    </font>
    <font>
      <sz val="14"/>
      <color theme="1"/>
      <name val="Calibri"/>
      <family val="2"/>
      <scheme val="minor"/>
    </font>
    <font>
      <sz val="13"/>
      <color theme="1"/>
      <name val="Arial Narrow"/>
      <family val="2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b/>
      <u/>
      <sz val="11"/>
      <color theme="1"/>
      <name val="Trebuchet MS"/>
      <family val="2"/>
    </font>
    <font>
      <b/>
      <u/>
      <vertAlign val="superscript"/>
      <sz val="11"/>
      <color theme="1"/>
      <name val="Trebuchet MS"/>
      <family val="2"/>
    </font>
    <font>
      <u val="singleAccounting"/>
      <sz val="11"/>
      <color theme="1"/>
      <name val="Trebuchet MS"/>
      <family val="2"/>
    </font>
    <font>
      <b/>
      <u val="double"/>
      <sz val="11"/>
      <color theme="1"/>
      <name val="Trebuchet MS"/>
      <family val="2"/>
    </font>
    <font>
      <b/>
      <u val="singleAccounting"/>
      <sz val="11"/>
      <color theme="1"/>
      <name val="Trebuchet MS"/>
      <family val="2"/>
    </font>
    <font>
      <u/>
      <sz val="11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horizontal="left" indent="5"/>
    </xf>
    <xf numFmtId="0" fontId="5" fillId="0" borderId="0" xfId="0" applyFont="1" applyAlignment="1">
      <alignment horizontal="center" vertical="top" wrapText="1"/>
    </xf>
    <xf numFmtId="3" fontId="5" fillId="0" borderId="0" xfId="0" applyNumberFormat="1" applyFont="1" applyAlignment="1">
      <alignment horizontal="center" vertical="top" wrapText="1"/>
    </xf>
    <xf numFmtId="4" fontId="5" fillId="0" borderId="0" xfId="0" applyNumberFormat="1" applyFont="1" applyAlignment="1">
      <alignment horizontal="center" vertical="top" wrapText="1"/>
    </xf>
    <xf numFmtId="164" fontId="0" fillId="0" borderId="0" xfId="0" applyNumberFormat="1"/>
    <xf numFmtId="4" fontId="2" fillId="0" borderId="0" xfId="0" applyNumberFormat="1" applyFont="1" applyAlignment="1">
      <alignment horizontal="center" vertical="center" wrapText="1"/>
    </xf>
    <xf numFmtId="164" fontId="0" fillId="0" borderId="0" xfId="1" applyNumberFormat="1" applyFont="1"/>
    <xf numFmtId="164" fontId="4" fillId="0" borderId="0" xfId="1" applyNumberFormat="1" applyFont="1"/>
    <xf numFmtId="164" fontId="5" fillId="0" borderId="0" xfId="1" applyNumberFormat="1" applyFont="1" applyAlignment="1">
      <alignment horizontal="justify" vertical="top" wrapText="1"/>
    </xf>
    <xf numFmtId="43" fontId="4" fillId="0" borderId="0" xfId="1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justify" vertical="top" wrapText="1"/>
    </xf>
    <xf numFmtId="165" fontId="7" fillId="0" borderId="0" xfId="0" applyNumberFormat="1" applyFont="1" applyAlignment="1">
      <alignment horizontal="center" vertical="top" wrapText="1"/>
    </xf>
    <xf numFmtId="164" fontId="7" fillId="0" borderId="0" xfId="1" applyNumberFormat="1" applyFont="1" applyBorder="1" applyAlignment="1">
      <alignment horizontal="center" vertical="top" wrapText="1"/>
    </xf>
    <xf numFmtId="164" fontId="7" fillId="0" borderId="0" xfId="1" applyNumberFormat="1" applyFont="1" applyBorder="1" applyAlignment="1">
      <alignment horizontal="right" vertical="top" wrapText="1"/>
    </xf>
    <xf numFmtId="164" fontId="7" fillId="0" borderId="0" xfId="1" applyNumberFormat="1" applyFont="1"/>
    <xf numFmtId="164" fontId="10" fillId="0" borderId="0" xfId="1" applyNumberFormat="1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justify" vertical="top" wrapText="1"/>
    </xf>
    <xf numFmtId="3" fontId="6" fillId="0" borderId="1" xfId="0" applyNumberFormat="1" applyFont="1" applyBorder="1" applyAlignment="1">
      <alignment horizontal="right" vertical="top" wrapText="1"/>
    </xf>
    <xf numFmtId="3" fontId="8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justify" vertical="top" wrapText="1"/>
    </xf>
    <xf numFmtId="43" fontId="6" fillId="0" borderId="0" xfId="0" applyNumberFormat="1" applyFont="1" applyAlignment="1">
      <alignment horizontal="justify" vertical="top" wrapText="1"/>
    </xf>
    <xf numFmtId="0" fontId="7" fillId="0" borderId="0" xfId="0" applyFont="1" applyAlignment="1">
      <alignment horizontal="center" vertical="top" wrapText="1"/>
    </xf>
    <xf numFmtId="164" fontId="7" fillId="0" borderId="0" xfId="0" applyNumberFormat="1" applyFont="1" applyAlignment="1">
      <alignment horizontal="justify" vertical="top" wrapText="1"/>
    </xf>
    <xf numFmtId="164" fontId="7" fillId="0" borderId="1" xfId="0" applyNumberFormat="1" applyFont="1" applyBorder="1" applyAlignment="1">
      <alignment horizontal="justify" vertical="top" wrapText="1"/>
    </xf>
    <xf numFmtId="164" fontId="7" fillId="0" borderId="1" xfId="1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justify" vertical="top" wrapText="1"/>
    </xf>
    <xf numFmtId="3" fontId="7" fillId="0" borderId="0" xfId="0" applyNumberFormat="1" applyFont="1" applyAlignment="1">
      <alignment horizontal="justify" vertical="top" wrapText="1"/>
    </xf>
    <xf numFmtId="164" fontId="7" fillId="0" borderId="0" xfId="1" applyNumberFormat="1" applyFont="1" applyBorder="1" applyAlignment="1">
      <alignment horizontal="justify" vertical="top" wrapText="1"/>
    </xf>
    <xf numFmtId="43" fontId="7" fillId="0" borderId="0" xfId="1" applyFont="1" applyBorder="1" applyAlignment="1">
      <alignment horizontal="right" vertical="top" wrapText="1"/>
    </xf>
    <xf numFmtId="3" fontId="7" fillId="0" borderId="0" xfId="0" applyNumberFormat="1" applyFont="1" applyAlignment="1">
      <alignment horizontal="right" vertical="top" wrapText="1"/>
    </xf>
    <xf numFmtId="164" fontId="6" fillId="0" borderId="2" xfId="1" applyNumberFormat="1" applyFont="1" applyBorder="1" applyAlignment="1">
      <alignment horizontal="justify" vertical="top" wrapText="1"/>
    </xf>
    <xf numFmtId="164" fontId="6" fillId="0" borderId="0" xfId="1" applyNumberFormat="1" applyFont="1" applyBorder="1" applyAlignment="1">
      <alignment horizontal="justify" vertical="top" wrapText="1"/>
    </xf>
    <xf numFmtId="164" fontId="6" fillId="0" borderId="1" xfId="1" applyNumberFormat="1" applyFont="1" applyBorder="1" applyAlignment="1">
      <alignment horizontal="justify" vertical="top" wrapText="1"/>
    </xf>
    <xf numFmtId="0" fontId="6" fillId="0" borderId="0" xfId="0" applyFont="1" applyAlignment="1">
      <alignment horizontal="right" vertical="top" wrapText="1"/>
    </xf>
    <xf numFmtId="43" fontId="7" fillId="0" borderId="0" xfId="1" applyFont="1" applyBorder="1" applyAlignment="1">
      <alignment vertical="top" wrapText="1"/>
    </xf>
    <xf numFmtId="164" fontId="7" fillId="0" borderId="0" xfId="1" applyNumberFormat="1" applyFont="1" applyBorder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3" fontId="6" fillId="0" borderId="2" xfId="0" applyNumberFormat="1" applyFont="1" applyBorder="1" applyAlignment="1">
      <alignment horizontal="right" vertical="top" wrapText="1"/>
    </xf>
    <xf numFmtId="43" fontId="6" fillId="0" borderId="2" xfId="1" applyFont="1" applyBorder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165" fontId="6" fillId="0" borderId="0" xfId="0" applyNumberFormat="1" applyFont="1" applyAlignment="1">
      <alignment horizontal="center" vertical="top" wrapText="1"/>
    </xf>
    <xf numFmtId="3" fontId="6" fillId="0" borderId="3" xfId="0" applyNumberFormat="1" applyFont="1" applyBorder="1" applyAlignment="1">
      <alignment horizontal="right" vertical="top" wrapText="1"/>
    </xf>
    <xf numFmtId="3" fontId="11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justify"/>
    </xf>
    <xf numFmtId="3" fontId="7" fillId="0" borderId="0" xfId="0" applyNumberFormat="1" applyFont="1"/>
    <xf numFmtId="0" fontId="6" fillId="0" borderId="0" xfId="0" applyFont="1" applyAlignment="1">
      <alignment horizontal="justify"/>
    </xf>
    <xf numFmtId="43" fontId="7" fillId="0" borderId="0" xfId="1" applyFont="1" applyBorder="1"/>
    <xf numFmtId="0" fontId="8" fillId="0" borderId="0" xfId="0" applyFont="1" applyAlignment="1">
      <alignment horizontal="justify"/>
    </xf>
    <xf numFmtId="164" fontId="6" fillId="0" borderId="0" xfId="0" applyNumberFormat="1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 vertical="center" wrapText="1"/>
    </xf>
    <xf numFmtId="164" fontId="12" fillId="0" borderId="0" xfId="1" applyNumberFormat="1" applyFont="1" applyBorder="1" applyAlignment="1">
      <alignment horizontal="justify" vertical="top" wrapText="1"/>
    </xf>
    <xf numFmtId="43" fontId="6" fillId="0" borderId="0" xfId="1" applyFont="1" applyBorder="1" applyAlignment="1">
      <alignment vertical="top" wrapText="1"/>
    </xf>
    <xf numFmtId="43" fontId="6" fillId="0" borderId="0" xfId="1" applyFont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43" fontId="7" fillId="0" borderId="1" xfId="1" applyFont="1" applyBorder="1" applyAlignment="1">
      <alignment vertical="top" wrapText="1"/>
    </xf>
    <xf numFmtId="164" fontId="7" fillId="0" borderId="1" xfId="1" applyNumberFormat="1" applyFont="1" applyBorder="1" applyAlignment="1">
      <alignment horizontal="justify" vertical="top" wrapText="1"/>
    </xf>
    <xf numFmtId="164" fontId="6" fillId="0" borderId="0" xfId="0" applyNumberFormat="1" applyFont="1" applyAlignment="1">
      <alignment horizontal="justify" vertical="top" wrapText="1"/>
    </xf>
    <xf numFmtId="164" fontId="6" fillId="0" borderId="4" xfId="1" applyNumberFormat="1" applyFont="1" applyBorder="1"/>
    <xf numFmtId="3" fontId="6" fillId="0" borderId="4" xfId="0" applyNumberFormat="1" applyFont="1" applyBorder="1"/>
    <xf numFmtId="164" fontId="6" fillId="0" borderId="0" xfId="0" applyNumberFormat="1" applyFont="1" applyAlignment="1">
      <alignment horizontal="left"/>
    </xf>
    <xf numFmtId="164" fontId="6" fillId="0" borderId="3" xfId="1" applyNumberFormat="1" applyFont="1" applyBorder="1" applyAlignment="1">
      <alignment horizontal="justify" vertical="top" wrapText="1"/>
    </xf>
    <xf numFmtId="43" fontId="6" fillId="0" borderId="1" xfId="1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164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justify" vertical="top" wrapText="1"/>
    </xf>
    <xf numFmtId="0" fontId="7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1"/>
  <sheetViews>
    <sheetView tabSelected="1" zoomScaleNormal="100" workbookViewId="0">
      <selection activeCell="G66" sqref="G66"/>
    </sheetView>
  </sheetViews>
  <sheetFormatPr defaultRowHeight="15" x14ac:dyDescent="0.25"/>
  <cols>
    <col min="1" max="1" width="49.140625" customWidth="1"/>
    <col min="2" max="2" width="7.85546875" customWidth="1"/>
    <col min="3" max="3" width="14.7109375" customWidth="1"/>
    <col min="4" max="4" width="1.28515625" customWidth="1"/>
    <col min="5" max="5" width="17.140625" customWidth="1"/>
    <col min="6" max="6" width="14.28515625" customWidth="1"/>
    <col min="7" max="7" width="26.140625" customWidth="1"/>
    <col min="8" max="8" width="13.42578125" customWidth="1"/>
    <col min="9" max="9" width="19" customWidth="1"/>
    <col min="10" max="10" width="14.42578125" customWidth="1"/>
  </cols>
  <sheetData>
    <row r="1" spans="1:9" ht="16.5" x14ac:dyDescent="0.3">
      <c r="A1" s="11" t="s">
        <v>75</v>
      </c>
      <c r="B1" s="11">
        <v>15</v>
      </c>
      <c r="C1" s="11"/>
      <c r="D1" s="11"/>
      <c r="E1" s="11"/>
      <c r="F1" s="12"/>
    </row>
    <row r="2" spans="1:9" ht="5.25" customHeight="1" x14ac:dyDescent="0.3">
      <c r="A2" s="12"/>
      <c r="B2" s="12"/>
      <c r="C2" s="12"/>
      <c r="D2" s="12"/>
      <c r="E2" s="12"/>
      <c r="F2" s="12"/>
    </row>
    <row r="3" spans="1:9" ht="16.5" x14ac:dyDescent="0.3">
      <c r="A3" s="77" t="s">
        <v>17</v>
      </c>
      <c r="B3" s="77"/>
      <c r="C3" s="77"/>
      <c r="D3" s="77"/>
      <c r="E3" s="77"/>
      <c r="F3" s="12"/>
    </row>
    <row r="4" spans="1:9" ht="8.25" customHeight="1" x14ac:dyDescent="0.3">
      <c r="A4" s="13"/>
      <c r="B4" s="13"/>
      <c r="C4" s="13"/>
      <c r="D4" s="13"/>
      <c r="E4" s="13"/>
      <c r="F4" s="12"/>
    </row>
    <row r="5" spans="1:9" ht="7.5" customHeight="1" x14ac:dyDescent="0.3">
      <c r="A5" s="11"/>
      <c r="B5" s="12"/>
      <c r="C5" s="12"/>
      <c r="D5" s="12"/>
      <c r="E5" s="12"/>
      <c r="F5" s="12"/>
    </row>
    <row r="6" spans="1:9" ht="16.5" x14ac:dyDescent="0.3">
      <c r="A6" s="77" t="s">
        <v>32</v>
      </c>
      <c r="B6" s="77"/>
      <c r="C6" s="77"/>
      <c r="D6" s="77"/>
      <c r="E6" s="77"/>
      <c r="F6" s="12"/>
    </row>
    <row r="7" spans="1:9" ht="8.25" customHeight="1" x14ac:dyDescent="0.3">
      <c r="A7" s="13"/>
      <c r="B7" s="13"/>
      <c r="C7" s="13"/>
      <c r="D7" s="13"/>
      <c r="E7" s="13"/>
      <c r="F7" s="12"/>
    </row>
    <row r="8" spans="1:9" ht="16.5" x14ac:dyDescent="0.3">
      <c r="A8" s="77" t="s">
        <v>18</v>
      </c>
      <c r="B8" s="77"/>
      <c r="C8" s="77"/>
      <c r="D8" s="77"/>
      <c r="E8" s="77"/>
      <c r="F8" s="12"/>
    </row>
    <row r="9" spans="1:9" ht="17.25" x14ac:dyDescent="0.3">
      <c r="A9" s="77" t="s">
        <v>65</v>
      </c>
      <c r="B9" s="77"/>
      <c r="C9" s="77"/>
      <c r="D9" s="77"/>
      <c r="E9" s="77"/>
      <c r="F9" s="12"/>
      <c r="G9" s="6"/>
    </row>
    <row r="10" spans="1:9" ht="9.75" customHeight="1" x14ac:dyDescent="0.3">
      <c r="A10" s="13"/>
      <c r="B10" s="13"/>
      <c r="C10" s="13"/>
      <c r="D10" s="13"/>
      <c r="E10" s="13"/>
      <c r="F10" s="12"/>
    </row>
    <row r="11" spans="1:9" ht="29.25" customHeight="1" x14ac:dyDescent="0.3">
      <c r="A11" s="14" t="s">
        <v>0</v>
      </c>
      <c r="B11" s="13" t="s">
        <v>1</v>
      </c>
      <c r="C11" s="15" t="s">
        <v>57</v>
      </c>
      <c r="D11" s="15"/>
      <c r="E11" s="16" t="s">
        <v>58</v>
      </c>
      <c r="F11" s="12"/>
    </row>
    <row r="12" spans="1:9" ht="17.25" customHeight="1" x14ac:dyDescent="0.3">
      <c r="A12" s="17" t="s">
        <v>6</v>
      </c>
      <c r="B12" s="18">
        <v>2</v>
      </c>
      <c r="C12" s="19">
        <v>152877</v>
      </c>
      <c r="D12" s="19"/>
      <c r="E12" s="20">
        <v>0</v>
      </c>
      <c r="F12" s="21"/>
      <c r="G12" s="7">
        <f>G73</f>
        <v>0</v>
      </c>
    </row>
    <row r="13" spans="1:9" ht="18" customHeight="1" x14ac:dyDescent="0.3">
      <c r="A13" s="17" t="s">
        <v>56</v>
      </c>
      <c r="B13" s="18">
        <v>3</v>
      </c>
      <c r="C13" s="33">
        <v>46439034</v>
      </c>
      <c r="D13" s="22"/>
      <c r="E13" s="23">
        <v>12629677</v>
      </c>
      <c r="F13" s="21"/>
      <c r="G13" s="8">
        <f>G70</f>
        <v>0</v>
      </c>
      <c r="H13" s="5"/>
      <c r="I13" s="5"/>
    </row>
    <row r="14" spans="1:9" ht="18.75" customHeight="1" x14ac:dyDescent="0.3">
      <c r="A14" s="24" t="s">
        <v>2</v>
      </c>
      <c r="B14" s="24"/>
      <c r="C14" s="25">
        <f>SUM(C12:C13)</f>
        <v>46591911</v>
      </c>
      <c r="D14" s="26"/>
      <c r="E14" s="25">
        <f>SUM(E12:E13)</f>
        <v>12629677</v>
      </c>
      <c r="F14" s="21"/>
      <c r="G14" s="8"/>
      <c r="H14" s="5"/>
      <c r="I14" s="5"/>
    </row>
    <row r="15" spans="1:9" ht="12" customHeight="1" x14ac:dyDescent="0.3">
      <c r="A15" s="24"/>
      <c r="B15" s="24"/>
      <c r="C15" s="24"/>
      <c r="D15" s="24"/>
      <c r="E15" s="27"/>
      <c r="F15" s="21"/>
      <c r="G15" s="8"/>
      <c r="H15" s="5"/>
      <c r="I15" s="5"/>
    </row>
    <row r="16" spans="1:9" ht="19.5" customHeight="1" x14ac:dyDescent="0.3">
      <c r="A16" s="28" t="s">
        <v>59</v>
      </c>
      <c r="B16" s="24"/>
      <c r="C16" s="29"/>
      <c r="D16" s="29"/>
      <c r="E16" s="30"/>
      <c r="F16" s="21"/>
      <c r="G16" s="8"/>
      <c r="H16" s="5"/>
      <c r="I16" s="5"/>
    </row>
    <row r="17" spans="1:9" ht="19.5" customHeight="1" x14ac:dyDescent="0.3">
      <c r="A17" s="24" t="s">
        <v>73</v>
      </c>
      <c r="B17" s="24"/>
      <c r="C17" s="29"/>
      <c r="D17" s="29"/>
      <c r="E17" s="30"/>
      <c r="F17" s="21"/>
      <c r="G17" s="8"/>
      <c r="H17" s="5"/>
      <c r="I17" s="5"/>
    </row>
    <row r="18" spans="1:9" ht="19.5" customHeight="1" x14ac:dyDescent="0.3">
      <c r="A18" s="17" t="s">
        <v>19</v>
      </c>
      <c r="B18" s="24"/>
      <c r="C18" s="31">
        <v>14138170</v>
      </c>
      <c r="D18" s="29"/>
      <c r="E18" s="19">
        <v>8063000</v>
      </c>
      <c r="F18" s="21"/>
      <c r="G18" s="8"/>
      <c r="H18" s="5"/>
      <c r="I18" s="5"/>
    </row>
    <row r="19" spans="1:9" ht="19.5" customHeight="1" x14ac:dyDescent="0.3">
      <c r="A19" s="17" t="s">
        <v>20</v>
      </c>
      <c r="B19" s="24"/>
      <c r="C19" s="32">
        <v>2404000</v>
      </c>
      <c r="D19" s="31"/>
      <c r="E19" s="33">
        <v>698000</v>
      </c>
      <c r="F19" s="21"/>
      <c r="G19" s="8"/>
      <c r="H19" s="5"/>
      <c r="I19" s="5"/>
    </row>
    <row r="20" spans="1:9" ht="15.75" customHeight="1" x14ac:dyDescent="0.3">
      <c r="A20" s="24" t="s">
        <v>16</v>
      </c>
      <c r="B20" s="24"/>
      <c r="C20" s="34">
        <f>SUM(C18:C19)</f>
        <v>16542170</v>
      </c>
      <c r="D20" s="71"/>
      <c r="E20" s="34">
        <f>SUM(E18:E19)</f>
        <v>8761000</v>
      </c>
      <c r="F20" s="21"/>
      <c r="G20" s="8"/>
      <c r="H20" s="5"/>
      <c r="I20" s="5"/>
    </row>
    <row r="21" spans="1:9" ht="17.25" customHeight="1" x14ac:dyDescent="0.3">
      <c r="A21" s="17"/>
      <c r="B21" s="24"/>
      <c r="C21" s="29"/>
      <c r="D21" s="29"/>
      <c r="E21" s="30"/>
      <c r="F21" s="21"/>
      <c r="G21" s="8"/>
      <c r="H21" s="5"/>
      <c r="I21" s="5"/>
    </row>
    <row r="22" spans="1:9" ht="16.5" customHeight="1" x14ac:dyDescent="0.3">
      <c r="A22" s="24" t="s">
        <v>93</v>
      </c>
      <c r="B22" s="17"/>
      <c r="C22" s="35"/>
      <c r="D22" s="35"/>
      <c r="E22" s="30"/>
      <c r="F22" s="21"/>
      <c r="G22" s="8"/>
      <c r="H22" s="5"/>
      <c r="I22" s="5"/>
    </row>
    <row r="23" spans="1:9" ht="16.5" customHeight="1" x14ac:dyDescent="0.3">
      <c r="A23" s="17" t="s">
        <v>21</v>
      </c>
      <c r="B23" s="17"/>
      <c r="C23" s="36">
        <v>9520000</v>
      </c>
      <c r="D23" s="36"/>
      <c r="E23" s="37">
        <v>0</v>
      </c>
      <c r="F23" s="21"/>
      <c r="G23" s="8"/>
      <c r="H23" s="5"/>
      <c r="I23" s="5"/>
    </row>
    <row r="24" spans="1:9" ht="18" customHeight="1" x14ac:dyDescent="0.3">
      <c r="A24" s="17" t="s">
        <v>22</v>
      </c>
      <c r="B24" s="17"/>
      <c r="C24" s="36">
        <v>2148000</v>
      </c>
      <c r="D24" s="36"/>
      <c r="E24" s="37">
        <v>0</v>
      </c>
      <c r="F24" s="21"/>
      <c r="G24" s="8"/>
      <c r="H24" s="5"/>
      <c r="I24" s="5"/>
    </row>
    <row r="25" spans="1:9" ht="17.25" customHeight="1" x14ac:dyDescent="0.3">
      <c r="A25" s="17" t="s">
        <v>23</v>
      </c>
      <c r="B25" s="17"/>
      <c r="C25" s="36">
        <v>0</v>
      </c>
      <c r="D25" s="36"/>
      <c r="E25" s="38">
        <v>1215000</v>
      </c>
      <c r="F25" s="21"/>
      <c r="G25" s="8"/>
      <c r="H25" s="5"/>
      <c r="I25" s="5"/>
    </row>
    <row r="26" spans="1:9" ht="16.5" customHeight="1" x14ac:dyDescent="0.3">
      <c r="A26" s="17" t="s">
        <v>24</v>
      </c>
      <c r="B26" s="17"/>
      <c r="C26" s="36">
        <v>0</v>
      </c>
      <c r="D26" s="36"/>
      <c r="E26" s="23">
        <v>100800</v>
      </c>
      <c r="F26" s="21"/>
      <c r="G26" s="8"/>
      <c r="H26" s="5"/>
      <c r="I26" s="5"/>
    </row>
    <row r="27" spans="1:9" ht="18" customHeight="1" x14ac:dyDescent="0.3">
      <c r="A27" s="24" t="s">
        <v>15</v>
      </c>
      <c r="B27" s="24"/>
      <c r="C27" s="39">
        <f>SUM(C23:C26)</f>
        <v>11668000</v>
      </c>
      <c r="D27" s="40"/>
      <c r="E27" s="41">
        <f>SUM(E23:E26)</f>
        <v>1315800</v>
      </c>
      <c r="F27" s="21"/>
      <c r="G27" s="8"/>
      <c r="H27" s="5"/>
      <c r="I27" s="5"/>
    </row>
    <row r="28" spans="1:9" ht="13.5" customHeight="1" x14ac:dyDescent="0.3">
      <c r="A28" s="24"/>
      <c r="B28" s="24"/>
      <c r="C28" s="40"/>
      <c r="D28" s="40"/>
      <c r="E28" s="42"/>
      <c r="F28" s="21"/>
      <c r="G28" s="8"/>
      <c r="H28" s="5"/>
      <c r="I28" s="5"/>
    </row>
    <row r="29" spans="1:9" ht="12" customHeight="1" x14ac:dyDescent="0.3">
      <c r="A29" s="24"/>
      <c r="B29" s="24"/>
      <c r="C29" s="40"/>
      <c r="D29" s="40"/>
      <c r="E29" s="42"/>
      <c r="F29" s="21"/>
      <c r="G29" s="8"/>
      <c r="H29" s="5"/>
      <c r="I29" s="5"/>
    </row>
    <row r="30" spans="1:9" ht="18.75" customHeight="1" x14ac:dyDescent="0.3">
      <c r="A30" s="17" t="s">
        <v>74</v>
      </c>
      <c r="B30" s="17"/>
      <c r="C30" s="36"/>
      <c r="D30" s="36"/>
      <c r="E30" s="42"/>
      <c r="F30" s="21"/>
      <c r="G30" s="8"/>
      <c r="H30" s="5"/>
      <c r="I30" s="5"/>
    </row>
    <row r="31" spans="1:9" ht="18.75" x14ac:dyDescent="0.3">
      <c r="A31" s="17" t="s">
        <v>95</v>
      </c>
      <c r="B31" s="17"/>
      <c r="C31" s="36">
        <v>0</v>
      </c>
      <c r="D31" s="36"/>
      <c r="E31" s="19">
        <v>0</v>
      </c>
      <c r="F31" s="21"/>
      <c r="G31" s="8"/>
      <c r="H31" s="5"/>
      <c r="I31" s="5"/>
    </row>
    <row r="32" spans="1:9" ht="15.75" customHeight="1" x14ac:dyDescent="0.3">
      <c r="A32" s="17" t="s">
        <v>94</v>
      </c>
      <c r="B32" s="17"/>
      <c r="C32" s="36">
        <v>2066000</v>
      </c>
      <c r="D32" s="36"/>
      <c r="E32" s="43">
        <v>0</v>
      </c>
      <c r="F32" s="21"/>
      <c r="G32" s="8"/>
      <c r="H32" s="5"/>
      <c r="I32" s="5"/>
    </row>
    <row r="33" spans="1:9" ht="16.5" customHeight="1" x14ac:dyDescent="0.3">
      <c r="A33" s="17" t="s">
        <v>25</v>
      </c>
      <c r="B33" s="17"/>
      <c r="C33" s="70">
        <v>0</v>
      </c>
      <c r="D33" s="36"/>
      <c r="E33" s="69">
        <v>0</v>
      </c>
      <c r="F33" s="21"/>
      <c r="G33" s="8"/>
      <c r="H33" s="5"/>
      <c r="I33" s="5"/>
    </row>
    <row r="34" spans="1:9" ht="23.25" customHeight="1" x14ac:dyDescent="0.3">
      <c r="A34" s="24" t="s">
        <v>10</v>
      </c>
      <c r="B34" s="24"/>
      <c r="C34" s="25">
        <f>SUM(C31:C33)</f>
        <v>2066000</v>
      </c>
      <c r="D34" s="26"/>
      <c r="E34" s="76">
        <f>SUM(E31:E33)</f>
        <v>0</v>
      </c>
      <c r="F34" s="21"/>
      <c r="G34" s="8"/>
      <c r="H34" s="5"/>
      <c r="I34" s="5"/>
    </row>
    <row r="35" spans="1:9" ht="23.25" customHeight="1" x14ac:dyDescent="0.3">
      <c r="A35" s="24"/>
      <c r="B35" s="24"/>
      <c r="C35" s="49"/>
      <c r="D35" s="26"/>
      <c r="E35" s="66"/>
      <c r="F35" s="21"/>
      <c r="G35" s="8"/>
      <c r="H35" s="5"/>
      <c r="I35" s="5"/>
    </row>
    <row r="36" spans="1:9" ht="23.25" customHeight="1" x14ac:dyDescent="0.3">
      <c r="A36" s="24"/>
      <c r="B36" s="24"/>
      <c r="C36" s="49"/>
      <c r="D36" s="26"/>
      <c r="E36" s="66"/>
      <c r="F36" s="21"/>
      <c r="G36" s="8"/>
      <c r="H36" s="5"/>
      <c r="I36" s="5"/>
    </row>
    <row r="37" spans="1:9" ht="23.25" customHeight="1" x14ac:dyDescent="0.3">
      <c r="A37" s="24"/>
      <c r="B37" s="24"/>
      <c r="C37" s="49"/>
      <c r="D37" s="26"/>
      <c r="E37" s="66"/>
      <c r="F37" s="21"/>
      <c r="G37" s="8"/>
      <c r="H37" s="5"/>
      <c r="I37" s="5"/>
    </row>
    <row r="38" spans="1:9" ht="23.25" customHeight="1" x14ac:dyDescent="0.3">
      <c r="A38" s="24"/>
      <c r="B38" s="24"/>
      <c r="C38" s="49"/>
      <c r="D38" s="26"/>
      <c r="E38" s="66"/>
      <c r="F38" s="21"/>
      <c r="G38" s="8"/>
      <c r="H38" s="5"/>
      <c r="I38" s="5"/>
    </row>
    <row r="39" spans="1:9" ht="23.25" customHeight="1" x14ac:dyDescent="0.3">
      <c r="A39" s="24"/>
      <c r="B39" s="24"/>
      <c r="C39" s="49"/>
      <c r="D39" s="26"/>
      <c r="E39" s="66"/>
      <c r="F39" s="21"/>
      <c r="G39" s="8"/>
      <c r="H39" s="5"/>
      <c r="I39" s="5"/>
    </row>
    <row r="40" spans="1:9" ht="18.75" x14ac:dyDescent="0.3">
      <c r="A40" s="12"/>
      <c r="B40" s="12"/>
      <c r="C40" s="44"/>
      <c r="D40" s="44"/>
      <c r="E40" s="12"/>
      <c r="F40" s="21"/>
      <c r="G40" s="8"/>
      <c r="H40" s="5"/>
      <c r="I40" s="5"/>
    </row>
    <row r="41" spans="1:9" ht="18.75" x14ac:dyDescent="0.3">
      <c r="A41" s="12"/>
      <c r="B41" s="12"/>
      <c r="C41" s="44"/>
      <c r="D41" s="44"/>
      <c r="E41" s="12"/>
      <c r="F41" s="21"/>
      <c r="G41" s="8"/>
      <c r="H41" s="5"/>
      <c r="I41" s="5"/>
    </row>
    <row r="42" spans="1:9" ht="18.75" x14ac:dyDescent="0.3">
      <c r="A42" s="12"/>
      <c r="B42" s="12"/>
      <c r="C42" s="44"/>
      <c r="D42" s="44"/>
      <c r="E42" s="12"/>
      <c r="F42" s="21"/>
      <c r="G42" s="8"/>
      <c r="H42" s="5"/>
      <c r="I42" s="5"/>
    </row>
    <row r="43" spans="1:9" ht="18.75" x14ac:dyDescent="0.3">
      <c r="A43" s="12"/>
      <c r="B43" s="12"/>
      <c r="C43" s="44"/>
      <c r="D43" s="44"/>
      <c r="E43" s="12"/>
      <c r="F43" s="21"/>
      <c r="G43" s="8"/>
      <c r="H43" s="5"/>
      <c r="I43" s="5"/>
    </row>
    <row r="44" spans="1:9" ht="18.75" x14ac:dyDescent="0.3">
      <c r="A44" s="12"/>
      <c r="B44" s="12"/>
      <c r="C44" s="44"/>
      <c r="D44" s="44"/>
      <c r="E44" s="12"/>
      <c r="F44" s="21"/>
      <c r="G44" s="8"/>
      <c r="H44" s="5"/>
      <c r="I44" s="5"/>
    </row>
    <row r="45" spans="1:9" ht="18.75" x14ac:dyDescent="0.3">
      <c r="A45" s="12"/>
      <c r="B45" s="12"/>
      <c r="C45" s="44"/>
      <c r="D45" s="44"/>
      <c r="E45" s="12"/>
      <c r="F45" s="21"/>
      <c r="G45" s="8"/>
      <c r="H45" s="5"/>
      <c r="I45" s="5"/>
    </row>
    <row r="46" spans="1:9" ht="18.75" x14ac:dyDescent="0.3">
      <c r="A46" s="12"/>
      <c r="B46" s="12"/>
      <c r="C46" s="44"/>
      <c r="D46" s="44"/>
      <c r="E46" s="12"/>
      <c r="F46" s="21"/>
      <c r="G46" s="8"/>
      <c r="H46" s="5"/>
      <c r="I46" s="5"/>
    </row>
    <row r="47" spans="1:9" ht="22.5" customHeight="1" x14ac:dyDescent="0.3">
      <c r="A47" s="12"/>
      <c r="B47" s="12"/>
      <c r="C47" s="44"/>
      <c r="D47" s="44"/>
      <c r="E47" s="12"/>
      <c r="F47" s="21"/>
      <c r="G47" s="8"/>
      <c r="H47" s="5"/>
      <c r="I47" s="5"/>
    </row>
    <row r="48" spans="1:9" ht="12" customHeight="1" x14ac:dyDescent="0.3">
      <c r="A48" s="11" t="s">
        <v>76</v>
      </c>
      <c r="B48" s="11">
        <v>16</v>
      </c>
      <c r="C48" s="11"/>
      <c r="D48" s="11"/>
      <c r="E48" s="11"/>
      <c r="F48" s="21"/>
      <c r="G48" s="8"/>
      <c r="H48" s="5"/>
      <c r="I48" s="5"/>
    </row>
    <row r="49" spans="1:9" ht="6" customHeight="1" x14ac:dyDescent="0.3">
      <c r="A49" s="12"/>
      <c r="B49" s="12"/>
      <c r="C49" s="12"/>
      <c r="D49" s="12"/>
      <c r="E49" s="12"/>
      <c r="F49" s="21"/>
      <c r="G49" s="8"/>
      <c r="H49" s="5"/>
      <c r="I49" s="5"/>
    </row>
    <row r="50" spans="1:9" ht="18.75" x14ac:dyDescent="0.3">
      <c r="A50" s="77" t="s">
        <v>17</v>
      </c>
      <c r="B50" s="77"/>
      <c r="C50" s="77"/>
      <c r="D50" s="77"/>
      <c r="E50" s="77"/>
      <c r="F50" s="21"/>
      <c r="G50" s="8"/>
      <c r="H50" s="5"/>
      <c r="I50" s="5"/>
    </row>
    <row r="51" spans="1:9" ht="8.25" customHeight="1" x14ac:dyDescent="0.3">
      <c r="A51" s="13"/>
      <c r="B51" s="13"/>
      <c r="C51" s="13"/>
      <c r="D51" s="13"/>
      <c r="E51" s="13"/>
      <c r="F51" s="21"/>
      <c r="G51" s="8"/>
      <c r="H51" s="5"/>
      <c r="I51" s="5"/>
    </row>
    <row r="52" spans="1:9" ht="16.5" customHeight="1" x14ac:dyDescent="0.3">
      <c r="A52" s="77" t="s">
        <v>32</v>
      </c>
      <c r="B52" s="77"/>
      <c r="C52" s="77"/>
      <c r="D52" s="77"/>
      <c r="E52" s="77"/>
      <c r="F52" s="21"/>
      <c r="G52" s="8"/>
      <c r="H52" s="5"/>
      <c r="I52" s="5"/>
    </row>
    <row r="53" spans="1:9" ht="18.75" x14ac:dyDescent="0.3">
      <c r="A53" s="77" t="s">
        <v>30</v>
      </c>
      <c r="B53" s="77"/>
      <c r="C53" s="77"/>
      <c r="D53" s="77"/>
      <c r="E53" s="77"/>
      <c r="F53" s="21"/>
      <c r="G53" s="8"/>
      <c r="H53" s="5"/>
      <c r="I53" s="5"/>
    </row>
    <row r="54" spans="1:9" ht="18.75" x14ac:dyDescent="0.3">
      <c r="A54" s="77" t="s">
        <v>66</v>
      </c>
      <c r="B54" s="77"/>
      <c r="C54" s="77"/>
      <c r="D54" s="77"/>
      <c r="E54" s="77"/>
      <c r="F54" s="21"/>
      <c r="G54" s="8"/>
      <c r="H54" s="5"/>
      <c r="I54" s="5"/>
    </row>
    <row r="55" spans="1:9" ht="4.5" customHeight="1" x14ac:dyDescent="0.3">
      <c r="A55" s="13"/>
      <c r="B55" s="13"/>
      <c r="C55" s="13"/>
      <c r="D55" s="13"/>
      <c r="E55" s="13"/>
      <c r="F55" s="21"/>
      <c r="G55" s="8"/>
      <c r="H55" s="5"/>
      <c r="I55" s="5"/>
    </row>
    <row r="56" spans="1:9" ht="68.25" customHeight="1" x14ac:dyDescent="0.3">
      <c r="A56" s="45" t="s">
        <v>34</v>
      </c>
      <c r="B56" s="46" t="s">
        <v>1</v>
      </c>
      <c r="C56" s="15" t="s">
        <v>60</v>
      </c>
      <c r="D56" s="15"/>
      <c r="E56" s="15" t="s">
        <v>61</v>
      </c>
      <c r="F56" s="21"/>
      <c r="G56" s="8"/>
      <c r="H56" s="5"/>
      <c r="I56" s="5"/>
    </row>
    <row r="57" spans="1:9" ht="18.75" x14ac:dyDescent="0.3">
      <c r="A57" s="24" t="s">
        <v>62</v>
      </c>
      <c r="B57" s="24"/>
      <c r="C57" s="24"/>
      <c r="D57" s="24"/>
      <c r="E57" s="42"/>
      <c r="F57" s="21"/>
      <c r="G57" s="8"/>
      <c r="H57" s="5"/>
      <c r="I57" s="5"/>
    </row>
    <row r="58" spans="1:9" ht="18.75" x14ac:dyDescent="0.3">
      <c r="A58" s="17" t="s">
        <v>26</v>
      </c>
      <c r="B58" s="17"/>
      <c r="C58" s="36">
        <v>10355000</v>
      </c>
      <c r="D58" s="36"/>
      <c r="E58" s="20">
        <v>0</v>
      </c>
      <c r="F58" s="21"/>
      <c r="G58" s="8"/>
      <c r="H58" s="5"/>
      <c r="I58" s="5"/>
    </row>
    <row r="59" spans="1:9" ht="18.75" x14ac:dyDescent="0.3">
      <c r="A59" s="17" t="s">
        <v>27</v>
      </c>
      <c r="B59" s="17"/>
      <c r="C59" s="36">
        <v>665000</v>
      </c>
      <c r="D59" s="36"/>
      <c r="E59" s="37">
        <v>0</v>
      </c>
      <c r="F59" s="21"/>
      <c r="G59" s="8"/>
      <c r="H59" s="5"/>
      <c r="I59" s="5"/>
    </row>
    <row r="60" spans="1:9" ht="18.75" x14ac:dyDescent="0.3">
      <c r="A60" s="24" t="s">
        <v>12</v>
      </c>
      <c r="B60" s="17"/>
      <c r="C60" s="47">
        <f>SUM(C58:C59)</f>
        <v>11020000</v>
      </c>
      <c r="D60" s="49"/>
      <c r="E60" s="48">
        <f>SUM(E58:E59)</f>
        <v>0</v>
      </c>
      <c r="F60" s="21"/>
      <c r="G60" s="8"/>
      <c r="H60" s="5"/>
      <c r="I60" s="5"/>
    </row>
    <row r="61" spans="1:9" ht="6" customHeight="1" x14ac:dyDescent="0.3">
      <c r="A61" s="24"/>
      <c r="B61" s="17"/>
      <c r="C61" s="49"/>
      <c r="D61" s="49"/>
      <c r="E61" s="49"/>
      <c r="F61" s="21"/>
      <c r="G61" s="8"/>
      <c r="H61" s="5"/>
      <c r="I61" s="5"/>
    </row>
    <row r="62" spans="1:9" ht="18.75" x14ac:dyDescent="0.3">
      <c r="A62" s="24"/>
      <c r="B62" s="17"/>
      <c r="C62" s="49"/>
      <c r="D62" s="49"/>
      <c r="E62" s="49"/>
      <c r="F62" s="21"/>
      <c r="G62" s="8"/>
      <c r="H62" s="5"/>
      <c r="I62" s="5"/>
    </row>
    <row r="63" spans="1:9" ht="18.75" x14ac:dyDescent="0.3">
      <c r="A63" s="24" t="s">
        <v>63</v>
      </c>
      <c r="B63" s="24"/>
      <c r="C63" s="24"/>
      <c r="D63" s="24"/>
      <c r="E63" s="42"/>
      <c r="F63" s="21"/>
      <c r="G63" s="8"/>
      <c r="H63" s="5"/>
      <c r="I63" s="5"/>
    </row>
    <row r="64" spans="1:9" ht="18.75" x14ac:dyDescent="0.3">
      <c r="A64" s="17" t="s">
        <v>28</v>
      </c>
      <c r="B64" s="17"/>
      <c r="C64" s="36">
        <v>5000000</v>
      </c>
      <c r="D64" s="36"/>
      <c r="E64" s="20">
        <v>2400000</v>
      </c>
      <c r="F64" s="21"/>
      <c r="G64" s="8"/>
      <c r="H64" s="5"/>
      <c r="I64" s="5"/>
    </row>
    <row r="65" spans="1:9" ht="18.75" x14ac:dyDescent="0.3">
      <c r="A65" s="17" t="s">
        <v>29</v>
      </c>
      <c r="B65" s="17"/>
      <c r="C65" s="36"/>
      <c r="D65" s="36"/>
      <c r="E65" s="37">
        <v>0</v>
      </c>
      <c r="F65" s="21"/>
      <c r="G65" s="8">
        <f>C68-C158</f>
        <v>599620</v>
      </c>
      <c r="H65" s="5"/>
      <c r="I65" s="5"/>
    </row>
    <row r="66" spans="1:9" ht="18.75" x14ac:dyDescent="0.3">
      <c r="A66" s="24" t="s">
        <v>12</v>
      </c>
      <c r="B66" s="17"/>
      <c r="C66" s="47">
        <f>SUM(C64:C65)</f>
        <v>5000000</v>
      </c>
      <c r="D66" s="49"/>
      <c r="E66" s="47">
        <f>SUM(E64:E65)</f>
        <v>2400000</v>
      </c>
      <c r="F66" s="21"/>
      <c r="G66" s="8"/>
      <c r="H66" s="5"/>
      <c r="I66" s="5"/>
    </row>
    <row r="67" spans="1:9" ht="18.75" x14ac:dyDescent="0.3">
      <c r="A67" s="24"/>
      <c r="B67" s="17"/>
      <c r="C67" s="49"/>
      <c r="D67" s="49"/>
      <c r="E67" s="49"/>
      <c r="F67" s="21"/>
      <c r="G67" s="8">
        <f>E20+E27+E66</f>
        <v>12476800</v>
      </c>
      <c r="H67" s="5"/>
      <c r="I67" s="5"/>
    </row>
    <row r="68" spans="1:9" ht="24.75" customHeight="1" x14ac:dyDescent="0.3">
      <c r="A68" s="50" t="s">
        <v>64</v>
      </c>
      <c r="B68" s="26"/>
      <c r="C68" s="25">
        <f>C20+C27+C34+C60+C66</f>
        <v>46296170</v>
      </c>
      <c r="D68" s="49"/>
      <c r="E68" s="25">
        <f t="shared" ref="E68" si="0">E20+E27+E34+E60+E66</f>
        <v>12476800</v>
      </c>
      <c r="F68" s="21"/>
      <c r="G68" s="8">
        <f>C66+C60+C34+C27+C20</f>
        <v>46296170</v>
      </c>
      <c r="H68" s="5"/>
      <c r="I68" s="5"/>
    </row>
    <row r="69" spans="1:9" ht="8.25" customHeight="1" x14ac:dyDescent="0.3">
      <c r="A69" s="17"/>
      <c r="B69" s="17"/>
      <c r="C69" s="36"/>
      <c r="D69" s="36"/>
      <c r="E69" s="42"/>
      <c r="F69" s="21"/>
      <c r="G69" s="8"/>
      <c r="H69" s="5"/>
      <c r="I69" s="5"/>
    </row>
    <row r="70" spans="1:9" ht="24.75" customHeight="1" thickBot="1" x14ac:dyDescent="0.35">
      <c r="A70" s="24" t="s">
        <v>9</v>
      </c>
      <c r="B70" s="51">
        <v>4</v>
      </c>
      <c r="C70" s="52">
        <f>C14-C68</f>
        <v>295741</v>
      </c>
      <c r="D70" s="53"/>
      <c r="E70" s="52">
        <f>E14-E68</f>
        <v>152877</v>
      </c>
      <c r="F70" s="21"/>
      <c r="G70" s="10">
        <f>E70-E74</f>
        <v>0</v>
      </c>
      <c r="H70" s="5"/>
      <c r="I70" s="5"/>
    </row>
    <row r="71" spans="1:9" ht="15" customHeight="1" thickTop="1" x14ac:dyDescent="0.3">
      <c r="A71" s="24"/>
      <c r="B71" s="51"/>
      <c r="C71" s="51"/>
      <c r="D71" s="51"/>
      <c r="E71" s="53"/>
      <c r="F71" s="21"/>
      <c r="G71" s="8"/>
      <c r="H71" s="5"/>
      <c r="I71" s="5"/>
    </row>
    <row r="72" spans="1:9" ht="18.75" hidden="1" x14ac:dyDescent="0.3">
      <c r="A72" s="54" t="s">
        <v>3</v>
      </c>
      <c r="B72" s="12"/>
      <c r="C72" s="12"/>
      <c r="D72" s="12"/>
      <c r="E72" s="55"/>
      <c r="F72" s="21"/>
      <c r="G72" s="8"/>
      <c r="H72" s="5"/>
      <c r="I72" s="5"/>
    </row>
    <row r="73" spans="1:9" ht="18.75" x14ac:dyDescent="0.3">
      <c r="A73" s="56" t="s">
        <v>11</v>
      </c>
      <c r="B73" s="12"/>
      <c r="C73" s="12"/>
      <c r="D73" s="12"/>
      <c r="E73" s="55"/>
      <c r="F73" s="21"/>
      <c r="G73" s="10"/>
      <c r="H73" s="5"/>
      <c r="I73" s="5"/>
    </row>
    <row r="74" spans="1:9" ht="19.5" thickBot="1" x14ac:dyDescent="0.35">
      <c r="A74" s="54" t="s">
        <v>31</v>
      </c>
      <c r="B74" s="12"/>
      <c r="C74" s="72">
        <v>295741.36</v>
      </c>
      <c r="D74" s="44"/>
      <c r="E74" s="73">
        <v>152877</v>
      </c>
      <c r="F74" s="21"/>
      <c r="G74" s="8"/>
      <c r="H74" s="5"/>
      <c r="I74" s="5"/>
    </row>
    <row r="75" spans="1:9" ht="16.5" customHeight="1" thickTop="1" x14ac:dyDescent="0.3">
      <c r="A75" s="54"/>
      <c r="B75" s="12"/>
      <c r="C75" s="44"/>
      <c r="D75" s="44"/>
      <c r="E75" s="55"/>
      <c r="F75" s="21"/>
      <c r="G75" s="8">
        <f>E70-E74</f>
        <v>0</v>
      </c>
      <c r="H75" s="5"/>
      <c r="I75" s="5"/>
    </row>
    <row r="76" spans="1:9" ht="18.75" x14ac:dyDescent="0.3">
      <c r="A76" s="56"/>
      <c r="B76" s="12"/>
      <c r="C76" s="57"/>
      <c r="D76" s="57"/>
      <c r="E76" s="12"/>
      <c r="F76" s="21"/>
      <c r="G76" s="8"/>
      <c r="I76" s="5"/>
    </row>
    <row r="77" spans="1:9" ht="13.5" customHeight="1" x14ac:dyDescent="0.3">
      <c r="A77" s="56" t="s">
        <v>67</v>
      </c>
      <c r="B77" s="12"/>
      <c r="C77" s="57"/>
      <c r="D77" s="57"/>
      <c r="E77" s="12"/>
      <c r="F77" s="21"/>
      <c r="G77" s="8"/>
      <c r="I77" s="5"/>
    </row>
    <row r="78" spans="1:9" ht="16.5" x14ac:dyDescent="0.3">
      <c r="A78" s="56" t="s">
        <v>4</v>
      </c>
      <c r="B78" s="12"/>
      <c r="C78" s="78" t="s">
        <v>13</v>
      </c>
      <c r="D78" s="78"/>
      <c r="E78" s="78"/>
      <c r="F78" s="21"/>
      <c r="G78" s="7"/>
      <c r="I78" s="5"/>
    </row>
    <row r="79" spans="1:9" ht="16.5" x14ac:dyDescent="0.3">
      <c r="A79" s="56"/>
      <c r="B79" s="12"/>
      <c r="C79" s="74"/>
      <c r="D79" s="74"/>
      <c r="E79" s="74"/>
      <c r="F79" s="21"/>
      <c r="G79" s="7"/>
      <c r="I79" s="5"/>
    </row>
    <row r="80" spans="1:9" ht="15" customHeight="1" x14ac:dyDescent="0.3">
      <c r="A80" s="58"/>
      <c r="B80" s="12"/>
      <c r="C80" s="59"/>
      <c r="D80" s="59"/>
      <c r="E80" s="60"/>
      <c r="F80" s="21"/>
      <c r="G80" s="7"/>
      <c r="I80" s="5"/>
    </row>
    <row r="81" spans="1:10" ht="14.25" customHeight="1" x14ac:dyDescent="0.3">
      <c r="A81" s="56" t="s">
        <v>68</v>
      </c>
      <c r="B81" s="12"/>
      <c r="C81" s="11"/>
      <c r="D81" s="11"/>
      <c r="E81" s="11"/>
      <c r="F81" s="21"/>
      <c r="G81" s="9"/>
      <c r="H81" s="3"/>
      <c r="I81" s="5"/>
      <c r="J81" s="4"/>
    </row>
    <row r="82" spans="1:10" ht="17.25" x14ac:dyDescent="0.3">
      <c r="A82" s="56" t="s">
        <v>5</v>
      </c>
      <c r="B82" s="12"/>
      <c r="C82" s="11" t="s">
        <v>14</v>
      </c>
      <c r="D82" s="11"/>
      <c r="E82" s="24"/>
      <c r="F82" s="17"/>
      <c r="G82" s="2"/>
      <c r="H82" s="2"/>
      <c r="I82" s="5"/>
    </row>
    <row r="83" spans="1:10" ht="14.25" customHeight="1" x14ac:dyDescent="0.3">
      <c r="A83" s="58"/>
      <c r="B83" s="12"/>
      <c r="C83" s="11"/>
      <c r="D83" s="11"/>
      <c r="E83" s="24"/>
      <c r="F83" s="17"/>
      <c r="G83" s="4"/>
      <c r="H83" s="4"/>
      <c r="I83" s="5"/>
    </row>
    <row r="84" spans="1:10" ht="10.5" customHeight="1" x14ac:dyDescent="0.3">
      <c r="A84" s="54"/>
      <c r="B84" s="12"/>
      <c r="C84" s="55"/>
      <c r="D84" s="55"/>
      <c r="E84" s="12"/>
      <c r="F84" s="12"/>
      <c r="I84" s="5"/>
    </row>
    <row r="85" spans="1:10" ht="16.5" x14ac:dyDescent="0.3">
      <c r="A85" s="81" t="s">
        <v>81</v>
      </c>
      <c r="B85" s="81"/>
      <c r="C85" s="81"/>
      <c r="D85" s="81"/>
      <c r="E85" s="81"/>
      <c r="F85" s="12"/>
      <c r="I85" s="5"/>
    </row>
    <row r="86" spans="1:10" ht="16.5" x14ac:dyDescent="0.3">
      <c r="A86" s="81" t="s">
        <v>82</v>
      </c>
      <c r="B86" s="81"/>
      <c r="C86" s="81"/>
      <c r="D86" s="81"/>
      <c r="E86" s="81"/>
      <c r="F86" s="12"/>
      <c r="I86" s="5"/>
    </row>
    <row r="87" spans="1:10" ht="16.5" x14ac:dyDescent="0.3">
      <c r="A87" s="61"/>
      <c r="B87" s="61"/>
      <c r="C87" s="61"/>
      <c r="D87" s="61"/>
      <c r="E87" s="61"/>
      <c r="F87" s="12"/>
      <c r="I87" s="5"/>
    </row>
    <row r="88" spans="1:10" ht="16.5" x14ac:dyDescent="0.3">
      <c r="A88" s="61"/>
      <c r="B88" s="61"/>
      <c r="C88" s="61"/>
      <c r="D88" s="61"/>
      <c r="E88" s="61"/>
      <c r="F88" s="12"/>
      <c r="I88" s="5"/>
    </row>
    <row r="89" spans="1:10" ht="16.5" x14ac:dyDescent="0.3">
      <c r="A89" s="61"/>
      <c r="B89" s="61"/>
      <c r="C89" s="61"/>
      <c r="D89" s="61"/>
      <c r="E89" s="61"/>
      <c r="F89" s="12"/>
      <c r="I89" s="5"/>
    </row>
    <row r="90" spans="1:10" ht="16.5" x14ac:dyDescent="0.3">
      <c r="A90" s="61"/>
      <c r="B90" s="61"/>
      <c r="C90" s="61"/>
      <c r="D90" s="61"/>
      <c r="E90" s="61"/>
      <c r="F90" s="12"/>
      <c r="I90" s="5"/>
    </row>
    <row r="91" spans="1:10" ht="16.5" x14ac:dyDescent="0.3">
      <c r="A91" s="61"/>
      <c r="B91" s="61"/>
      <c r="C91" s="61"/>
      <c r="D91" s="61"/>
      <c r="E91" s="61"/>
      <c r="F91" s="12"/>
      <c r="I91" s="5"/>
    </row>
    <row r="92" spans="1:10" ht="16.5" x14ac:dyDescent="0.3">
      <c r="A92" s="61"/>
      <c r="B92" s="61"/>
      <c r="C92" s="61"/>
      <c r="D92" s="61"/>
      <c r="E92" s="61"/>
      <c r="F92" s="12"/>
      <c r="I92" s="5"/>
    </row>
    <row r="93" spans="1:10" ht="16.5" x14ac:dyDescent="0.3">
      <c r="A93" s="61"/>
      <c r="B93" s="61"/>
      <c r="C93" s="61"/>
      <c r="D93" s="61"/>
      <c r="E93" s="61"/>
      <c r="F93" s="12"/>
      <c r="I93" s="5"/>
    </row>
    <row r="94" spans="1:10" ht="16.5" x14ac:dyDescent="0.3">
      <c r="A94" s="61"/>
      <c r="B94" s="61"/>
      <c r="C94" s="61"/>
      <c r="D94" s="61"/>
      <c r="E94" s="61"/>
      <c r="F94" s="12"/>
      <c r="I94" s="5"/>
    </row>
    <row r="95" spans="1:10" ht="16.5" x14ac:dyDescent="0.3">
      <c r="A95" s="11" t="s">
        <v>79</v>
      </c>
      <c r="B95" s="11">
        <v>17</v>
      </c>
      <c r="C95" s="11"/>
      <c r="D95" s="11"/>
      <c r="E95" s="11"/>
      <c r="F95" s="12"/>
      <c r="I95" s="5"/>
    </row>
    <row r="96" spans="1:10" ht="16.5" x14ac:dyDescent="0.3">
      <c r="A96" s="77" t="s">
        <v>17</v>
      </c>
      <c r="B96" s="77"/>
      <c r="C96" s="77"/>
      <c r="D96" s="77"/>
      <c r="E96" s="77"/>
      <c r="F96" s="12"/>
      <c r="I96" s="5"/>
    </row>
    <row r="97" spans="1:9" ht="9" customHeight="1" x14ac:dyDescent="0.3">
      <c r="A97" s="13"/>
      <c r="B97" s="13"/>
      <c r="C97" s="13"/>
      <c r="D97" s="13"/>
      <c r="E97" s="13"/>
      <c r="F97" s="12"/>
      <c r="I97" s="5"/>
    </row>
    <row r="98" spans="1:9" ht="16.5" x14ac:dyDescent="0.3">
      <c r="A98" s="77" t="s">
        <v>33</v>
      </c>
      <c r="B98" s="77"/>
      <c r="C98" s="77"/>
      <c r="D98" s="77"/>
      <c r="E98" s="77"/>
      <c r="F98" s="12"/>
      <c r="I98" s="5"/>
    </row>
    <row r="99" spans="1:9" ht="18" x14ac:dyDescent="0.3">
      <c r="A99" s="77" t="s">
        <v>69</v>
      </c>
      <c r="B99" s="77"/>
      <c r="C99" s="77"/>
      <c r="D99" s="77"/>
      <c r="E99" s="77"/>
      <c r="F99" s="12"/>
      <c r="I99" s="5"/>
    </row>
    <row r="100" spans="1:9" ht="16.5" x14ac:dyDescent="0.3">
      <c r="A100" s="13"/>
      <c r="B100" s="13"/>
      <c r="C100" s="13"/>
      <c r="D100" s="13"/>
      <c r="E100" s="13"/>
      <c r="F100" s="12"/>
      <c r="I100" s="5"/>
    </row>
    <row r="101" spans="1:9" ht="16.5" x14ac:dyDescent="0.3">
      <c r="A101" s="62" t="s">
        <v>54</v>
      </c>
      <c r="B101" s="62"/>
      <c r="C101" s="62"/>
      <c r="D101" s="62"/>
      <c r="E101" s="62"/>
      <c r="F101" s="12"/>
      <c r="I101" s="5"/>
    </row>
    <row r="102" spans="1:9" ht="60.75" customHeight="1" x14ac:dyDescent="0.3">
      <c r="A102" s="63" t="s">
        <v>8</v>
      </c>
      <c r="B102" s="46" t="s">
        <v>1</v>
      </c>
      <c r="C102" s="15" t="s">
        <v>70</v>
      </c>
      <c r="D102" s="15"/>
      <c r="E102" s="16" t="s">
        <v>71</v>
      </c>
      <c r="F102" s="12"/>
      <c r="I102" s="5"/>
    </row>
    <row r="103" spans="1:9" ht="16.5" x14ac:dyDescent="0.3">
      <c r="A103" s="17" t="s">
        <v>6</v>
      </c>
      <c r="B103" s="17"/>
      <c r="C103" s="17"/>
      <c r="D103" s="17"/>
      <c r="E103" s="37"/>
      <c r="F103" s="12"/>
      <c r="I103" s="5"/>
    </row>
    <row r="104" spans="1:9" ht="18.75" x14ac:dyDescent="0.3">
      <c r="A104" s="24" t="s">
        <v>53</v>
      </c>
      <c r="B104" s="18"/>
      <c r="C104" s="22"/>
      <c r="D104" s="22"/>
      <c r="E104" s="38"/>
      <c r="F104" s="21"/>
      <c r="G104" s="5"/>
      <c r="H104" s="5"/>
      <c r="I104" s="5"/>
    </row>
    <row r="105" spans="1:9" ht="18.75" x14ac:dyDescent="0.3">
      <c r="A105" s="24" t="s">
        <v>50</v>
      </c>
      <c r="B105" s="18"/>
      <c r="C105" s="19"/>
      <c r="D105" s="22"/>
      <c r="E105" s="38"/>
      <c r="F105" s="21"/>
      <c r="G105" s="5"/>
      <c r="H105" s="5"/>
      <c r="I105" s="5"/>
    </row>
    <row r="106" spans="1:9" ht="18.75" x14ac:dyDescent="0.3">
      <c r="A106" s="17" t="s">
        <v>35</v>
      </c>
      <c r="B106" s="24"/>
      <c r="C106" s="36">
        <v>878000</v>
      </c>
      <c r="D106" s="64"/>
      <c r="E106" s="65">
        <v>0</v>
      </c>
      <c r="F106" s="21"/>
      <c r="I106" s="5"/>
    </row>
    <row r="107" spans="1:9" ht="18.75" x14ac:dyDescent="0.3">
      <c r="A107" s="17" t="s">
        <v>36</v>
      </c>
      <c r="B107" s="24"/>
      <c r="C107" s="36">
        <v>2876000</v>
      </c>
      <c r="D107" s="64"/>
      <c r="E107" s="65">
        <v>0</v>
      </c>
      <c r="F107" s="21"/>
      <c r="I107" s="5"/>
    </row>
    <row r="108" spans="1:9" ht="18.75" x14ac:dyDescent="0.3">
      <c r="A108" s="17"/>
      <c r="B108" s="24"/>
      <c r="C108" s="36"/>
      <c r="D108" s="64"/>
      <c r="E108" s="65"/>
      <c r="F108" s="21"/>
      <c r="I108" s="5"/>
    </row>
    <row r="109" spans="1:9" ht="18.75" x14ac:dyDescent="0.3">
      <c r="A109" s="17" t="s">
        <v>84</v>
      </c>
      <c r="B109" s="24"/>
      <c r="C109" s="36">
        <v>3048750</v>
      </c>
      <c r="D109" s="64"/>
      <c r="E109" s="65">
        <v>0</v>
      </c>
      <c r="F109" s="21"/>
      <c r="I109" s="5"/>
    </row>
    <row r="110" spans="1:9" ht="18.75" x14ac:dyDescent="0.3">
      <c r="A110" s="17" t="s">
        <v>37</v>
      </c>
      <c r="B110" s="24"/>
      <c r="C110" s="36">
        <v>300000</v>
      </c>
      <c r="D110" s="64"/>
      <c r="E110" s="65">
        <v>0</v>
      </c>
      <c r="F110" s="21"/>
      <c r="I110" s="5"/>
    </row>
    <row r="111" spans="1:9" ht="18.75" x14ac:dyDescent="0.3">
      <c r="A111" s="17" t="s">
        <v>85</v>
      </c>
      <c r="B111" s="24"/>
      <c r="C111" s="36">
        <v>1033000</v>
      </c>
      <c r="D111" s="64"/>
      <c r="E111" s="65">
        <v>0</v>
      </c>
      <c r="F111" s="21"/>
      <c r="I111" s="5"/>
    </row>
    <row r="112" spans="1:9" ht="18.75" x14ac:dyDescent="0.3">
      <c r="A112" s="17" t="s">
        <v>38</v>
      </c>
      <c r="B112" s="24"/>
      <c r="C112" s="36">
        <v>1033000</v>
      </c>
      <c r="D112" s="64"/>
      <c r="E112" s="65">
        <v>0</v>
      </c>
      <c r="F112" s="21"/>
      <c r="I112" s="5"/>
    </row>
    <row r="113" spans="1:9" ht="18.75" x14ac:dyDescent="0.3">
      <c r="A113" s="17" t="s">
        <v>86</v>
      </c>
      <c r="B113" s="24"/>
      <c r="C113" s="36">
        <v>2000000</v>
      </c>
      <c r="D113" s="64"/>
      <c r="E113" s="65">
        <v>1970000</v>
      </c>
      <c r="F113" s="21"/>
      <c r="I113" s="5"/>
    </row>
    <row r="114" spans="1:9" ht="18.75" x14ac:dyDescent="0.3">
      <c r="A114" s="17" t="s">
        <v>39</v>
      </c>
      <c r="B114" s="24"/>
      <c r="C114" s="36">
        <v>1920000</v>
      </c>
      <c r="D114" s="64"/>
      <c r="E114" s="65">
        <v>2153000</v>
      </c>
      <c r="F114" s="21"/>
      <c r="I114" s="5"/>
    </row>
    <row r="115" spans="1:9" ht="18.75" x14ac:dyDescent="0.3">
      <c r="A115" s="17" t="s">
        <v>91</v>
      </c>
      <c r="B115" s="24"/>
      <c r="C115" s="36"/>
      <c r="D115" s="64"/>
      <c r="E115" s="65">
        <v>0</v>
      </c>
      <c r="F115" s="21"/>
      <c r="I115" s="5"/>
    </row>
    <row r="116" spans="1:9" ht="18.75" x14ac:dyDescent="0.3">
      <c r="A116" s="17" t="s">
        <v>92</v>
      </c>
      <c r="B116" s="24"/>
      <c r="C116" s="36"/>
      <c r="D116" s="64"/>
      <c r="E116" s="65">
        <v>0</v>
      </c>
      <c r="F116" s="21"/>
      <c r="I116" s="5"/>
    </row>
    <row r="117" spans="1:9" ht="18.75" x14ac:dyDescent="0.3">
      <c r="A117" s="17" t="s">
        <v>40</v>
      </c>
      <c r="B117" s="24"/>
      <c r="C117" s="36">
        <v>762000</v>
      </c>
      <c r="D117" s="64"/>
      <c r="E117" s="65">
        <v>0</v>
      </c>
      <c r="F117" s="21"/>
      <c r="I117" s="5"/>
    </row>
    <row r="118" spans="1:9" ht="18.75" x14ac:dyDescent="0.3">
      <c r="A118" s="17" t="s">
        <v>87</v>
      </c>
      <c r="B118" s="24"/>
      <c r="C118" s="36">
        <v>762000</v>
      </c>
      <c r="D118" s="64"/>
      <c r="E118" s="65">
        <v>0</v>
      </c>
      <c r="F118" s="21"/>
      <c r="I118" s="5"/>
    </row>
    <row r="119" spans="1:9" ht="18.75" x14ac:dyDescent="0.3">
      <c r="A119" s="17" t="s">
        <v>100</v>
      </c>
      <c r="B119" s="24"/>
      <c r="C119" s="36">
        <v>276000</v>
      </c>
      <c r="D119" s="64"/>
      <c r="E119" s="65">
        <v>0</v>
      </c>
      <c r="F119" s="21"/>
      <c r="I119" s="5"/>
    </row>
    <row r="120" spans="1:9" ht="18.75" x14ac:dyDescent="0.3">
      <c r="A120" s="17" t="s">
        <v>41</v>
      </c>
      <c r="B120" s="24"/>
      <c r="C120" s="36"/>
      <c r="D120" s="64"/>
      <c r="E120" s="65">
        <v>3940000</v>
      </c>
      <c r="F120" s="21"/>
      <c r="I120" s="5"/>
    </row>
    <row r="121" spans="1:9" ht="18.75" x14ac:dyDescent="0.3">
      <c r="A121" s="17" t="s">
        <v>88</v>
      </c>
      <c r="B121" s="24"/>
      <c r="C121" s="36">
        <v>1575000</v>
      </c>
      <c r="D121" s="64"/>
      <c r="E121" s="65">
        <v>0</v>
      </c>
      <c r="F121" s="21"/>
      <c r="I121" s="5"/>
    </row>
    <row r="122" spans="1:9" ht="18.75" x14ac:dyDescent="0.3">
      <c r="A122" s="17" t="s">
        <v>42</v>
      </c>
      <c r="B122" s="24"/>
      <c r="C122" s="36">
        <v>1575000</v>
      </c>
      <c r="D122" s="64"/>
      <c r="E122" s="65">
        <v>0</v>
      </c>
      <c r="F122" s="21"/>
      <c r="I122" s="5"/>
    </row>
    <row r="123" spans="1:9" ht="18.75" x14ac:dyDescent="0.3">
      <c r="A123" s="17" t="s">
        <v>43</v>
      </c>
      <c r="B123" s="24"/>
      <c r="C123" s="36">
        <v>2480000</v>
      </c>
      <c r="D123" s="64"/>
      <c r="E123" s="65">
        <v>0</v>
      </c>
      <c r="F123" s="21"/>
      <c r="I123" s="5"/>
    </row>
    <row r="124" spans="1:9" ht="17.25" customHeight="1" x14ac:dyDescent="0.3">
      <c r="A124" s="17"/>
      <c r="B124" s="24"/>
      <c r="C124" s="40">
        <f>SUM(C106:C123)</f>
        <v>20518750</v>
      </c>
      <c r="D124" s="64"/>
      <c r="E124" s="49">
        <v>8063000</v>
      </c>
      <c r="F124" s="21"/>
      <c r="I124" s="5"/>
    </row>
    <row r="125" spans="1:9" ht="18" customHeight="1" x14ac:dyDescent="0.3">
      <c r="A125" s="17"/>
      <c r="B125" s="24"/>
      <c r="C125" s="36"/>
      <c r="D125" s="64"/>
      <c r="E125" s="49"/>
      <c r="F125" s="21"/>
      <c r="I125" s="5"/>
    </row>
    <row r="126" spans="1:9" ht="18.75" x14ac:dyDescent="0.3">
      <c r="A126" s="24" t="s">
        <v>51</v>
      </c>
      <c r="B126" s="24"/>
      <c r="C126" s="36"/>
      <c r="D126" s="64"/>
      <c r="E126" s="49"/>
      <c r="F126" s="21"/>
      <c r="I126" s="5"/>
    </row>
    <row r="127" spans="1:9" ht="18.75" x14ac:dyDescent="0.3">
      <c r="A127" s="17" t="s">
        <v>52</v>
      </c>
      <c r="B127" s="24"/>
      <c r="C127" s="36">
        <v>1565000</v>
      </c>
      <c r="D127" s="64"/>
      <c r="E127" s="66">
        <v>0</v>
      </c>
      <c r="F127" s="21"/>
      <c r="I127" s="5"/>
    </row>
    <row r="128" spans="1:9" ht="18.75" x14ac:dyDescent="0.3">
      <c r="A128" s="17" t="s">
        <v>101</v>
      </c>
      <c r="B128" s="24"/>
      <c r="C128" s="36">
        <v>689800</v>
      </c>
      <c r="D128" s="64"/>
      <c r="E128" s="66">
        <v>0</v>
      </c>
      <c r="F128" s="21"/>
      <c r="I128" s="5"/>
    </row>
    <row r="129" spans="1:9" ht="18.75" x14ac:dyDescent="0.3">
      <c r="A129" s="17"/>
      <c r="B129" s="24"/>
      <c r="C129" s="40">
        <f>SUM(C127:C128)</f>
        <v>2254800</v>
      </c>
      <c r="D129" s="64"/>
      <c r="E129" s="49">
        <v>698000</v>
      </c>
      <c r="F129" s="21"/>
      <c r="I129" s="5"/>
    </row>
    <row r="130" spans="1:9" ht="12" customHeight="1" x14ac:dyDescent="0.3">
      <c r="A130" s="17"/>
      <c r="B130" s="24"/>
      <c r="C130" s="36"/>
      <c r="D130" s="64"/>
      <c r="E130" s="49"/>
      <c r="F130" s="21"/>
      <c r="I130" s="5"/>
    </row>
    <row r="131" spans="1:9" ht="18.75" x14ac:dyDescent="0.3">
      <c r="A131" s="24" t="s">
        <v>44</v>
      </c>
      <c r="B131" s="24"/>
      <c r="C131" s="36"/>
      <c r="D131" s="64"/>
      <c r="E131" s="49"/>
      <c r="F131" s="21"/>
      <c r="I131" s="5"/>
    </row>
    <row r="132" spans="1:9" ht="18.75" x14ac:dyDescent="0.3">
      <c r="A132" s="17" t="s">
        <v>97</v>
      </c>
      <c r="B132" s="24"/>
      <c r="C132" s="36">
        <v>9520000</v>
      </c>
      <c r="D132" s="64"/>
      <c r="E132" s="66">
        <v>0</v>
      </c>
      <c r="F132" s="21"/>
      <c r="I132" s="5"/>
    </row>
    <row r="133" spans="1:9" ht="18.75" x14ac:dyDescent="0.3">
      <c r="A133" s="17" t="s">
        <v>98</v>
      </c>
      <c r="B133" s="24"/>
      <c r="C133" s="36">
        <v>0</v>
      </c>
      <c r="D133" s="64"/>
      <c r="E133" s="38">
        <v>1215000</v>
      </c>
      <c r="F133" s="21"/>
      <c r="I133" s="5"/>
    </row>
    <row r="134" spans="1:9" ht="18.75" x14ac:dyDescent="0.3">
      <c r="A134" s="17" t="s">
        <v>99</v>
      </c>
      <c r="B134" s="24"/>
      <c r="C134" s="36">
        <v>0</v>
      </c>
      <c r="D134" s="64"/>
      <c r="E134" s="38">
        <v>100800</v>
      </c>
      <c r="F134" s="21"/>
      <c r="I134" s="5"/>
    </row>
    <row r="135" spans="1:9" ht="18.75" x14ac:dyDescent="0.3">
      <c r="A135" s="17"/>
      <c r="B135" s="24"/>
      <c r="C135" s="36"/>
      <c r="D135" s="64"/>
      <c r="E135" s="38"/>
      <c r="F135" s="21"/>
      <c r="I135" s="5"/>
    </row>
    <row r="136" spans="1:9" ht="16.5" x14ac:dyDescent="0.3">
      <c r="A136" s="11" t="s">
        <v>80</v>
      </c>
      <c r="B136" s="11">
        <v>18</v>
      </c>
      <c r="C136" s="11"/>
      <c r="D136" s="11"/>
      <c r="E136" s="11"/>
      <c r="F136" s="21"/>
      <c r="I136" s="5"/>
    </row>
    <row r="137" spans="1:9" ht="16.5" x14ac:dyDescent="0.3">
      <c r="A137" s="77" t="s">
        <v>17</v>
      </c>
      <c r="B137" s="77"/>
      <c r="C137" s="77"/>
      <c r="D137" s="77"/>
      <c r="E137" s="77"/>
      <c r="F137" s="21"/>
      <c r="I137" s="5"/>
    </row>
    <row r="138" spans="1:9" ht="16.5" x14ac:dyDescent="0.3">
      <c r="A138" s="13"/>
      <c r="B138" s="13"/>
      <c r="C138" s="13"/>
      <c r="D138" s="13"/>
      <c r="E138" s="13"/>
      <c r="F138" s="21"/>
      <c r="I138" s="5"/>
    </row>
    <row r="139" spans="1:9" ht="16.5" x14ac:dyDescent="0.3">
      <c r="A139" s="77" t="s">
        <v>33</v>
      </c>
      <c r="B139" s="77"/>
      <c r="C139" s="77"/>
      <c r="D139" s="77"/>
      <c r="E139" s="77"/>
      <c r="F139" s="21"/>
      <c r="I139" s="5"/>
    </row>
    <row r="140" spans="1:9" ht="18" x14ac:dyDescent="0.3">
      <c r="A140" s="77" t="s">
        <v>72</v>
      </c>
      <c r="B140" s="77"/>
      <c r="C140" s="77"/>
      <c r="D140" s="77"/>
      <c r="E140" s="77"/>
      <c r="F140" s="21"/>
      <c r="I140" s="5"/>
    </row>
    <row r="141" spans="1:9" ht="16.5" x14ac:dyDescent="0.3">
      <c r="A141" s="13"/>
      <c r="B141" s="13"/>
      <c r="C141" s="13"/>
      <c r="D141" s="13"/>
      <c r="E141" s="13"/>
      <c r="F141" s="21"/>
      <c r="I141" s="5"/>
    </row>
    <row r="142" spans="1:9" ht="16.5" x14ac:dyDescent="0.3">
      <c r="A142" s="62" t="s">
        <v>54</v>
      </c>
      <c r="B142" s="62"/>
      <c r="C142" s="62"/>
      <c r="D142" s="62"/>
      <c r="E142" s="62"/>
      <c r="F142" s="21"/>
      <c r="I142" s="5"/>
    </row>
    <row r="143" spans="1:9" ht="68.25" customHeight="1" x14ac:dyDescent="0.3">
      <c r="A143" s="63" t="s">
        <v>8</v>
      </c>
      <c r="B143" s="46" t="s">
        <v>1</v>
      </c>
      <c r="C143" s="15" t="s">
        <v>70</v>
      </c>
      <c r="D143" s="15"/>
      <c r="E143" s="16" t="s">
        <v>83</v>
      </c>
      <c r="F143" s="21"/>
      <c r="I143" s="5"/>
    </row>
    <row r="144" spans="1:9" ht="18.75" x14ac:dyDescent="0.3">
      <c r="A144" s="17"/>
      <c r="B144" s="24"/>
      <c r="C144" s="36"/>
      <c r="D144" s="64"/>
      <c r="E144" s="38"/>
      <c r="F144" s="21"/>
      <c r="I144" s="5"/>
    </row>
    <row r="145" spans="1:9" ht="18.75" x14ac:dyDescent="0.3">
      <c r="A145" s="17" t="s">
        <v>102</v>
      </c>
      <c r="B145" s="24"/>
      <c r="C145" s="36">
        <v>2148000</v>
      </c>
      <c r="D145" s="64"/>
      <c r="E145" s="66">
        <v>0</v>
      </c>
      <c r="F145" s="21"/>
      <c r="I145" s="5"/>
    </row>
    <row r="146" spans="1:9" ht="16.5" x14ac:dyDescent="0.3">
      <c r="A146" s="17"/>
      <c r="B146" s="24"/>
      <c r="C146" s="40">
        <f>SUM(C132:C145)</f>
        <v>11668000</v>
      </c>
      <c r="D146" s="40"/>
      <c r="E146" s="40">
        <f>SUM(E132:E145)</f>
        <v>1315800</v>
      </c>
      <c r="F146" s="21"/>
      <c r="I146" s="5"/>
    </row>
    <row r="147" spans="1:9" ht="18.75" x14ac:dyDescent="0.3">
      <c r="A147" s="17"/>
      <c r="B147" s="24"/>
      <c r="C147" s="36"/>
      <c r="D147" s="64"/>
      <c r="E147" s="49"/>
      <c r="F147" s="21"/>
      <c r="I147" s="5"/>
    </row>
    <row r="148" spans="1:9" ht="18.75" x14ac:dyDescent="0.3">
      <c r="A148" s="24" t="s">
        <v>45</v>
      </c>
      <c r="B148" s="24"/>
      <c r="C148" s="36">
        <v>0</v>
      </c>
      <c r="D148" s="64"/>
      <c r="E148" s="66">
        <v>0</v>
      </c>
      <c r="F148" s="21"/>
      <c r="I148" s="5"/>
    </row>
    <row r="149" spans="1:9" ht="18.75" x14ac:dyDescent="0.3">
      <c r="A149" s="17"/>
      <c r="B149" s="24"/>
      <c r="C149" s="36"/>
      <c r="D149" s="64"/>
      <c r="E149" s="49"/>
      <c r="F149" s="21"/>
      <c r="I149" s="5"/>
    </row>
    <row r="150" spans="1:9" ht="18.75" x14ac:dyDescent="0.3">
      <c r="A150" s="24" t="s">
        <v>46</v>
      </c>
      <c r="B150" s="24"/>
      <c r="C150" s="36"/>
      <c r="D150" s="64"/>
      <c r="E150" s="49"/>
      <c r="F150" s="21"/>
      <c r="I150" s="5"/>
    </row>
    <row r="151" spans="1:9" ht="18.75" x14ac:dyDescent="0.3">
      <c r="A151" s="17" t="s">
        <v>49</v>
      </c>
      <c r="B151" s="24"/>
      <c r="C151" s="36">
        <v>700000</v>
      </c>
      <c r="D151" s="64"/>
      <c r="E151" s="66">
        <v>0</v>
      </c>
      <c r="F151" s="21"/>
      <c r="I151" s="5"/>
    </row>
    <row r="152" spans="1:9" ht="18.75" customHeight="1" x14ac:dyDescent="0.3">
      <c r="A152" s="17" t="s">
        <v>96</v>
      </c>
      <c r="B152" s="24"/>
      <c r="C152" s="36">
        <v>10555000</v>
      </c>
      <c r="D152" s="64"/>
      <c r="E152" s="66">
        <v>0</v>
      </c>
      <c r="F152" s="21"/>
      <c r="I152" s="5"/>
    </row>
    <row r="153" spans="1:9" ht="18.75" x14ac:dyDescent="0.3">
      <c r="A153" s="17"/>
      <c r="B153" s="24"/>
      <c r="C153" s="40">
        <f>SUM(C151:C152)</f>
        <v>11255000</v>
      </c>
      <c r="D153" s="64"/>
      <c r="E153" s="66">
        <v>0</v>
      </c>
      <c r="F153" s="21"/>
      <c r="I153" s="5"/>
    </row>
    <row r="154" spans="1:9" ht="18.75" x14ac:dyDescent="0.3">
      <c r="A154" s="17"/>
      <c r="B154" s="24"/>
      <c r="C154" s="36"/>
      <c r="D154" s="64"/>
      <c r="E154" s="49"/>
      <c r="F154" s="21"/>
      <c r="I154" s="5"/>
    </row>
    <row r="155" spans="1:9" ht="18.75" x14ac:dyDescent="0.3">
      <c r="A155" s="17" t="s">
        <v>47</v>
      </c>
      <c r="B155" s="24"/>
      <c r="C155" s="40"/>
      <c r="D155" s="64"/>
      <c r="E155" s="49"/>
      <c r="F155" s="21"/>
      <c r="I155" s="5"/>
    </row>
    <row r="156" spans="1:9" ht="18.75" x14ac:dyDescent="0.3">
      <c r="A156" s="17" t="s">
        <v>48</v>
      </c>
      <c r="B156" s="24"/>
      <c r="C156" s="40">
        <v>5000000</v>
      </c>
      <c r="D156" s="64"/>
      <c r="E156" s="38">
        <v>2400000</v>
      </c>
      <c r="F156" s="21"/>
      <c r="G156" s="5">
        <f>C156+C153+C146+C129+C124</f>
        <v>50696550</v>
      </c>
      <c r="I156" s="5"/>
    </row>
    <row r="157" spans="1:9" ht="18.75" x14ac:dyDescent="0.3">
      <c r="A157" s="17"/>
      <c r="B157" s="24"/>
      <c r="C157" s="41"/>
      <c r="D157" s="64"/>
      <c r="E157" s="23">
        <v>2400000</v>
      </c>
      <c r="F157" s="21"/>
      <c r="I157" s="5"/>
    </row>
    <row r="158" spans="1:9" ht="17.25" thickBot="1" x14ac:dyDescent="0.35">
      <c r="A158" s="17" t="s">
        <v>55</v>
      </c>
      <c r="B158" s="24"/>
      <c r="C158" s="75">
        <f>C124+C129+C146+C153+C157</f>
        <v>45696550</v>
      </c>
      <c r="D158" s="40"/>
      <c r="E158" s="75">
        <f>E124+E129+E146+E153+E157</f>
        <v>12476800</v>
      </c>
      <c r="F158" s="21"/>
      <c r="I158" s="5"/>
    </row>
    <row r="159" spans="1:9" ht="17.25" thickTop="1" x14ac:dyDescent="0.3">
      <c r="A159" s="80"/>
      <c r="B159" s="80"/>
      <c r="C159" s="24"/>
      <c r="D159" s="24"/>
      <c r="E159" s="67"/>
      <c r="F159" s="21"/>
      <c r="I159" s="5"/>
    </row>
    <row r="160" spans="1:9" ht="16.5" x14ac:dyDescent="0.3">
      <c r="A160" s="54"/>
      <c r="B160" s="12"/>
      <c r="C160" s="12"/>
      <c r="D160" s="12"/>
      <c r="E160" s="12"/>
      <c r="F160" s="21"/>
      <c r="I160" s="5"/>
    </row>
    <row r="161" spans="1:9" ht="16.5" x14ac:dyDescent="0.3">
      <c r="A161" s="54" t="s">
        <v>77</v>
      </c>
      <c r="B161" s="12"/>
      <c r="C161" s="12"/>
      <c r="D161" s="12"/>
      <c r="E161" s="12"/>
      <c r="F161" s="21"/>
      <c r="I161" s="5"/>
    </row>
    <row r="162" spans="1:9" ht="16.5" x14ac:dyDescent="0.3">
      <c r="A162" s="56" t="s">
        <v>4</v>
      </c>
      <c r="B162" s="12"/>
      <c r="C162" s="79" t="s">
        <v>13</v>
      </c>
      <c r="D162" s="79"/>
      <c r="E162" s="79"/>
      <c r="F162" s="21"/>
      <c r="I162" s="5"/>
    </row>
    <row r="163" spans="1:9" ht="16.5" x14ac:dyDescent="0.3">
      <c r="A163" s="56"/>
      <c r="B163" s="12"/>
      <c r="C163" s="12"/>
      <c r="D163" s="12"/>
      <c r="E163" s="12"/>
      <c r="F163" s="21"/>
      <c r="I163" s="5"/>
    </row>
    <row r="164" spans="1:9" ht="16.5" x14ac:dyDescent="0.3">
      <c r="A164" s="56" t="s">
        <v>78</v>
      </c>
      <c r="B164" s="12"/>
      <c r="C164" s="12"/>
      <c r="D164" s="12"/>
      <c r="E164" s="12"/>
      <c r="F164" s="12"/>
      <c r="I164" s="5"/>
    </row>
    <row r="165" spans="1:9" ht="16.5" x14ac:dyDescent="0.3">
      <c r="A165" s="56" t="s">
        <v>5</v>
      </c>
      <c r="B165" s="12"/>
      <c r="C165" s="79" t="s">
        <v>13</v>
      </c>
      <c r="D165" s="79"/>
      <c r="E165" s="79"/>
      <c r="F165" s="12"/>
      <c r="I165" s="5"/>
    </row>
    <row r="166" spans="1:9" ht="16.5" x14ac:dyDescent="0.3">
      <c r="A166" s="56"/>
      <c r="B166" s="12"/>
      <c r="C166" s="12"/>
      <c r="D166" s="12"/>
      <c r="E166" s="68"/>
      <c r="F166" s="12"/>
      <c r="I166" s="5"/>
    </row>
    <row r="167" spans="1:9" ht="16.5" x14ac:dyDescent="0.3">
      <c r="A167" s="56"/>
      <c r="B167" s="12"/>
      <c r="C167" s="12"/>
      <c r="D167" s="12"/>
      <c r="E167" s="12"/>
      <c r="F167" s="12"/>
      <c r="I167" s="5"/>
    </row>
    <row r="168" spans="1:9" ht="16.5" x14ac:dyDescent="0.3">
      <c r="A168" s="54" t="s">
        <v>89</v>
      </c>
      <c r="B168" s="12"/>
      <c r="C168" s="12"/>
      <c r="D168" s="12"/>
      <c r="E168" s="12"/>
      <c r="F168" s="12"/>
      <c r="I168" s="5"/>
    </row>
    <row r="169" spans="1:9" ht="16.5" x14ac:dyDescent="0.3">
      <c r="A169" s="12" t="s">
        <v>90</v>
      </c>
      <c r="B169" s="12"/>
      <c r="C169" s="12"/>
      <c r="D169" s="12"/>
      <c r="E169" s="12"/>
      <c r="F169" s="12"/>
      <c r="I169" s="5"/>
    </row>
    <row r="170" spans="1:9" ht="16.5" x14ac:dyDescent="0.3">
      <c r="A170" s="54"/>
      <c r="B170" s="12"/>
      <c r="C170" s="12"/>
      <c r="D170" s="12"/>
      <c r="E170" s="12"/>
      <c r="F170" s="12"/>
      <c r="I170" s="5"/>
    </row>
    <row r="171" spans="1:9" ht="18" x14ac:dyDescent="0.25">
      <c r="A171" s="1" t="s">
        <v>7</v>
      </c>
    </row>
  </sheetData>
  <mergeCells count="20">
    <mergeCell ref="A53:E53"/>
    <mergeCell ref="A54:E54"/>
    <mergeCell ref="A3:E3"/>
    <mergeCell ref="A50:E50"/>
    <mergeCell ref="A52:E52"/>
    <mergeCell ref="A8:E8"/>
    <mergeCell ref="A9:E9"/>
    <mergeCell ref="A6:E6"/>
    <mergeCell ref="A137:E137"/>
    <mergeCell ref="A139:E139"/>
    <mergeCell ref="C78:E78"/>
    <mergeCell ref="C162:E162"/>
    <mergeCell ref="C165:E165"/>
    <mergeCell ref="A159:B159"/>
    <mergeCell ref="A85:E85"/>
    <mergeCell ref="A86:E86"/>
    <mergeCell ref="A96:E96"/>
    <mergeCell ref="A98:E98"/>
    <mergeCell ref="A99:E99"/>
    <mergeCell ref="A140:E140"/>
  </mergeCells>
  <pageMargins left="0.7" right="0.45" top="0.39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18" sqref="D18:E3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12" sqref="G1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NDAMALLYA</dc:creator>
  <cp:lastModifiedBy>STUDENTS</cp:lastModifiedBy>
  <cp:lastPrinted>2024-04-16T10:56:36Z</cp:lastPrinted>
  <dcterms:created xsi:type="dcterms:W3CDTF">2016-10-07T07:44:11Z</dcterms:created>
  <dcterms:modified xsi:type="dcterms:W3CDTF">2024-04-20T11:31:01Z</dcterms:modified>
</cp:coreProperties>
</file>